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2" windowWidth="15576" windowHeight="7932"/>
  </bookViews>
  <sheets>
    <sheet name="Q4" sheetId="1" r:id="rId1"/>
  </sheets>
  <definedNames>
    <definedName name="_xlnm.Print_Titles" localSheetId="0">'Q4'!$3:$3</definedName>
  </definedNames>
  <calcPr calcId="145621"/>
</workbook>
</file>

<file path=xl/calcChain.xml><?xml version="1.0" encoding="utf-8"?>
<calcChain xmlns="http://schemas.openxmlformats.org/spreadsheetml/2006/main">
  <c r="G93" i="1" l="1"/>
  <c r="G89" i="1"/>
  <c r="G83" i="1"/>
  <c r="G80" i="1"/>
  <c r="G77" i="1"/>
  <c r="G74" i="1"/>
  <c r="G59" i="1"/>
  <c r="G47" i="1"/>
  <c r="G41" i="1"/>
  <c r="G33" i="1"/>
  <c r="G16" i="1"/>
  <c r="G95" i="1" l="1"/>
</calcChain>
</file>

<file path=xl/comments1.xml><?xml version="1.0" encoding="utf-8"?>
<comments xmlns="http://schemas.openxmlformats.org/spreadsheetml/2006/main">
  <authors>
    <author>tmaluleke</author>
  </authors>
  <commentList>
    <comment ref="C53" authorId="0">
      <text>
        <r>
          <rPr>
            <b/>
            <sz val="8"/>
            <color indexed="81"/>
            <rFont val="Tahoma"/>
            <family val="2"/>
          </rPr>
          <t>tmaluleke:</t>
        </r>
        <r>
          <rPr>
            <sz val="8"/>
            <color indexed="81"/>
            <rFont val="Tahoma"/>
            <family val="2"/>
          </rPr>
          <t xml:space="preserve">
Disaster Recovery Solution</t>
        </r>
      </text>
    </comment>
  </commentList>
</comments>
</file>

<file path=xl/sharedStrings.xml><?xml version="1.0" encoding="utf-8"?>
<sst xmlns="http://schemas.openxmlformats.org/spreadsheetml/2006/main" count="863" uniqueCount="241">
  <si>
    <t>ANNEXURE E:-PROJECT PROCUREMENT PLANNING TEMPLATE :2011/2012 FINANCIAL YEAR  AS AT 30 JUNE 2012</t>
  </si>
  <si>
    <t>Priorities</t>
  </si>
  <si>
    <t>Project no.</t>
  </si>
  <si>
    <t>PROJECT NAME</t>
  </si>
  <si>
    <t>Project Manager</t>
  </si>
  <si>
    <t>Department</t>
  </si>
  <si>
    <t>Approved Budget</t>
  </si>
  <si>
    <t>Method of Procurement</t>
  </si>
  <si>
    <t>TOR/ Quote/ Plan Submission Date</t>
  </si>
  <si>
    <t>Date for BSC Meeting</t>
  </si>
  <si>
    <t>Advert Date</t>
  </si>
  <si>
    <t>Advert closing date</t>
  </si>
  <si>
    <t>BEC Meeting date</t>
  </si>
  <si>
    <t>BAC Meeting date</t>
  </si>
  <si>
    <t xml:space="preserve">Appoint-ment date </t>
  </si>
  <si>
    <t xml:space="preserve">Anticipated SLA signing date </t>
  </si>
  <si>
    <t>Implementation starting date</t>
  </si>
  <si>
    <t>Completion date</t>
  </si>
  <si>
    <t xml:space="preserve"> Challenges</t>
  </si>
  <si>
    <t>Procurement Process Completed</t>
  </si>
  <si>
    <t>10/11 Roll Overs</t>
  </si>
  <si>
    <t>DM-29</t>
  </si>
  <si>
    <t>Groblersbrug Witpoort Satellite Fire Station - Equipment</t>
  </si>
  <si>
    <t>Disaster</t>
  </si>
  <si>
    <t>Moses / Dan</t>
  </si>
  <si>
    <t>Notice Board</t>
  </si>
  <si>
    <t>N/A</t>
  </si>
  <si>
    <t>Was re-advertised in October 2011 due to expiry of validity period</t>
  </si>
  <si>
    <t>No</t>
  </si>
  <si>
    <t>UE-34</t>
  </si>
  <si>
    <t>Feasibility Study of the Wildlife Centre</t>
  </si>
  <si>
    <t>PED</t>
  </si>
  <si>
    <t>Mike</t>
  </si>
  <si>
    <t>Awaiting permission from OTP to utilised funds for Vaalwater Beautification</t>
  </si>
  <si>
    <t>IN-27</t>
  </si>
  <si>
    <t>Integrated Financial Management System</t>
  </si>
  <si>
    <t>BTO</t>
  </si>
  <si>
    <t>Nadine</t>
  </si>
  <si>
    <t>S32 organ of state</t>
  </si>
  <si>
    <t>None</t>
  </si>
  <si>
    <t>Yes</t>
  </si>
  <si>
    <t>IN-36</t>
  </si>
  <si>
    <t>Financial Strategy</t>
  </si>
  <si>
    <t>Tender</t>
  </si>
  <si>
    <t>Drafting specifications as no benchmark is available</t>
  </si>
  <si>
    <t>Municipal Environmental Health &amp; Environmental Management</t>
  </si>
  <si>
    <t>SE015</t>
  </si>
  <si>
    <t xml:space="preserve">Review Air Quality Management Plan </t>
  </si>
  <si>
    <t>SDCS</t>
  </si>
  <si>
    <t>Stanley</t>
  </si>
  <si>
    <t>TENDER</t>
  </si>
  <si>
    <t>Possibilities for DEA to embark on the same project.</t>
  </si>
  <si>
    <t>SE016</t>
  </si>
  <si>
    <t xml:space="preserve">Dispersion modelling </t>
  </si>
  <si>
    <t>SE017</t>
  </si>
  <si>
    <t>Development of Mabatlane landfill site</t>
  </si>
  <si>
    <t>Rubeen</t>
  </si>
  <si>
    <t>Service Provider has been appointed.</t>
  </si>
  <si>
    <t>SE011</t>
  </si>
  <si>
    <t>Training of Green Scorpions</t>
  </si>
  <si>
    <t>Lily</t>
  </si>
  <si>
    <t>Quotes</t>
  </si>
  <si>
    <t>SE012</t>
  </si>
  <si>
    <t>Arbor Day Programme</t>
  </si>
  <si>
    <t>SE014</t>
  </si>
  <si>
    <t>Working for Water Programme</t>
  </si>
  <si>
    <t>Disaster Management</t>
  </si>
  <si>
    <t>DM030</t>
  </si>
  <si>
    <t>Purchase of Fire Engine for high rise buildings - LDC</t>
  </si>
  <si>
    <t>Moses</t>
  </si>
  <si>
    <t>Specifications to be reworked - insufficient budget.</t>
  </si>
  <si>
    <t>DM031</t>
  </si>
  <si>
    <t>Purchase of Hazmat Trailer - LDC</t>
  </si>
  <si>
    <t>Service Provider has been appointed and  SLA has been signed.</t>
  </si>
  <si>
    <t>DM029</t>
  </si>
  <si>
    <r>
      <t>Witpoort Fire Station Equipment - mobile office</t>
    </r>
    <r>
      <rPr>
        <sz val="11"/>
        <color indexed="8"/>
        <rFont val="Calibri"/>
        <family val="2"/>
      </rPr>
      <t xml:space="preserve"> LLM</t>
    </r>
  </si>
  <si>
    <t>Notice board evaluation completed, to be approved</t>
  </si>
  <si>
    <t>DM032</t>
  </si>
  <si>
    <t>Fire Station Standby Generator Refurbishment - Mog</t>
  </si>
  <si>
    <t>DM033</t>
  </si>
  <si>
    <t>Refurbishment of Toyota Dyna for training - Mogalakwena</t>
  </si>
  <si>
    <t>Same as above</t>
  </si>
  <si>
    <t>DM034</t>
  </si>
  <si>
    <t>Refurbishment of Unimog Fire Engine - Mogalakwena</t>
  </si>
  <si>
    <t>DM011</t>
  </si>
  <si>
    <t xml:space="preserve">Mogalakwena Equipment </t>
  </si>
  <si>
    <t>DM014</t>
  </si>
  <si>
    <t>Thabazimbi Equipment</t>
  </si>
  <si>
    <t>Limited bidding - evaluation report was reffered back to BEC by BAC on the meeting of 22 June 2012.</t>
  </si>
  <si>
    <t>DM035</t>
  </si>
  <si>
    <t>Thabazimbi Hazmat Trailer</t>
  </si>
  <si>
    <t>DM036</t>
  </si>
  <si>
    <r>
      <t xml:space="preserve">Thabazimbi </t>
    </r>
    <r>
      <rPr>
        <sz val="11"/>
        <color indexed="8"/>
        <rFont val="Calibri"/>
        <family val="2"/>
      </rPr>
      <t>Water Tank</t>
    </r>
  </si>
  <si>
    <t>DM016</t>
  </si>
  <si>
    <t>Mookgophong - repair of Toyota Landcruiser plus new equipment</t>
  </si>
  <si>
    <t>DM037</t>
  </si>
  <si>
    <t>Bela Bela - Medium Pumper vehicle</t>
  </si>
  <si>
    <t>DM017</t>
  </si>
  <si>
    <t>Bela Bela Equipment</t>
  </si>
  <si>
    <t>DM038</t>
  </si>
  <si>
    <t>Modimolle - Medium Double Cab Rapid Intervention Vehicle</t>
  </si>
  <si>
    <t>DM006</t>
  </si>
  <si>
    <t>Modimolle Equipment</t>
  </si>
  <si>
    <t>Local Economic Development &amp; Tourism</t>
  </si>
  <si>
    <t>UE031</t>
  </si>
  <si>
    <t>Co-ordination of district wide LED</t>
  </si>
  <si>
    <t>Mike M</t>
  </si>
  <si>
    <t>On going</t>
  </si>
  <si>
    <t>UE038</t>
  </si>
  <si>
    <t>Tourism</t>
  </si>
  <si>
    <t>Betty</t>
  </si>
  <si>
    <t>UE040</t>
  </si>
  <si>
    <t>Waterberg Biosphere Meander Reserve</t>
  </si>
  <si>
    <t>Co-funding -BAC ITEM</t>
  </si>
  <si>
    <t>UE041</t>
  </si>
  <si>
    <t>WEDA</t>
  </si>
  <si>
    <t>UE034</t>
  </si>
  <si>
    <t>Vaalwater Beautification (project Wildlife Study)-Signage Board</t>
  </si>
  <si>
    <t>Tender &amp; Quotes</t>
  </si>
  <si>
    <t>Still need consultation with LM`s &amp; to be done after Mabatlane`s street construction is completed.</t>
  </si>
  <si>
    <t>UE047</t>
  </si>
  <si>
    <t>Bela Bela Flea Market</t>
  </si>
  <si>
    <t>Co-funding with Bela -Bela</t>
  </si>
  <si>
    <t>Evaluation Report will be presented in the next BAC Meeting</t>
  </si>
  <si>
    <t>Municipal Roads &amp; Stormwater</t>
  </si>
  <si>
    <t>SA032</t>
  </si>
  <si>
    <t>Mookgophong Township sewer connection (Consultant&amp; Contractor)</t>
  </si>
  <si>
    <t>ID</t>
  </si>
  <si>
    <t>Jacky</t>
  </si>
  <si>
    <t>The project has been re-advertised and is at the evaluation stage.</t>
  </si>
  <si>
    <t>RS021</t>
  </si>
  <si>
    <t>Completion of Modimolle Ring Road (Contractor)</t>
  </si>
  <si>
    <t>Extension &amp; Tender</t>
  </si>
  <si>
    <t>RS040</t>
  </si>
  <si>
    <t>Completion of Bela Bela Street Paving (Contractor)</t>
  </si>
  <si>
    <t>RS041</t>
  </si>
  <si>
    <t>Completion of Khutsong Street in Mahwelereng (Phase 2 )(Contractor)</t>
  </si>
  <si>
    <t>Municipal Support &amp; Institutional Development</t>
  </si>
  <si>
    <t>IN024</t>
  </si>
  <si>
    <t>PMS</t>
  </si>
  <si>
    <t>MM</t>
  </si>
  <si>
    <t xml:space="preserve">Phineas  </t>
  </si>
  <si>
    <t>CSSS</t>
  </si>
  <si>
    <t>Extension</t>
  </si>
  <si>
    <t>Quote</t>
  </si>
  <si>
    <t>IN027</t>
  </si>
  <si>
    <t>IFMS</t>
  </si>
  <si>
    <t>Phineas &amp; Nadine</t>
  </si>
  <si>
    <t>Confirmation from Mookgophong &amp; Lephalale for participating in the tender roll-out</t>
  </si>
  <si>
    <t>IN017</t>
  </si>
  <si>
    <t>Procurement of movable assets</t>
  </si>
  <si>
    <t>Phineas  &amp; Bob</t>
  </si>
  <si>
    <t>Procurement of mayoral car</t>
  </si>
  <si>
    <t>Phineas</t>
  </si>
  <si>
    <t xml:space="preserve">Tender </t>
  </si>
  <si>
    <t>IN021</t>
  </si>
  <si>
    <t>Procurement of IT equipment</t>
  </si>
  <si>
    <t>Keoma</t>
  </si>
  <si>
    <t>Tender&amp; Quotes</t>
  </si>
  <si>
    <t>IN035</t>
  </si>
  <si>
    <t>Lephalale Municipal Turnaround Strategy Support</t>
  </si>
  <si>
    <t>Mokopane &amp; Phineas</t>
  </si>
  <si>
    <t>Organ of State /Quotes</t>
  </si>
  <si>
    <t>IN040</t>
  </si>
  <si>
    <t>Council Chamber Recording System</t>
  </si>
  <si>
    <t>Bob &amp; Phineas</t>
  </si>
  <si>
    <t>?</t>
  </si>
  <si>
    <t>Service Provider has been appointed through S32  and  SLA has been signed.</t>
  </si>
  <si>
    <t>IN043</t>
  </si>
  <si>
    <t>Installation of CCTV Cameras</t>
  </si>
  <si>
    <t>IN041</t>
  </si>
  <si>
    <t>District Wide VPN Network</t>
  </si>
  <si>
    <t>IN042</t>
  </si>
  <si>
    <t>Procurement of Diesel Generator</t>
  </si>
  <si>
    <t>Communicity Participation &amp; Good Governance</t>
  </si>
  <si>
    <t>CO009</t>
  </si>
  <si>
    <t>Communication (Newsletter)</t>
  </si>
  <si>
    <t>EMO</t>
  </si>
  <si>
    <t>Pat</t>
  </si>
  <si>
    <t>CO011</t>
  </si>
  <si>
    <t>District Public Participation - EMO</t>
  </si>
  <si>
    <t>Peter</t>
  </si>
  <si>
    <t>On Going</t>
  </si>
  <si>
    <t>CO012</t>
  </si>
  <si>
    <t>District Public Participation - IDP</t>
  </si>
  <si>
    <t>Lindiwe</t>
  </si>
  <si>
    <t>CO014</t>
  </si>
  <si>
    <t>Learning &amp; sharing (twinning agreement)</t>
  </si>
  <si>
    <t>On-Going</t>
  </si>
  <si>
    <t>CO020</t>
  </si>
  <si>
    <t>Anti-fraud helpline</t>
  </si>
  <si>
    <t>Malose</t>
  </si>
  <si>
    <t>Awarded</t>
  </si>
  <si>
    <t>CO013</t>
  </si>
  <si>
    <r>
      <t>Production of Diaries</t>
    </r>
    <r>
      <rPr>
        <strike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for Cllrs &amp; Traditional Leaders</t>
    </r>
  </si>
  <si>
    <t>CO017</t>
  </si>
  <si>
    <t>HIV/AIDS Awareness Programs</t>
  </si>
  <si>
    <t>Malowa</t>
  </si>
  <si>
    <t>CO016</t>
  </si>
  <si>
    <t>Gender &amp; Elderly People Programs</t>
  </si>
  <si>
    <t>CO019</t>
  </si>
  <si>
    <t>Youth Programs</t>
  </si>
  <si>
    <t>CO018</t>
  </si>
  <si>
    <t>People with Disability Programs</t>
  </si>
  <si>
    <t>IN039</t>
  </si>
  <si>
    <t>IT Audit</t>
  </si>
  <si>
    <t>CO026</t>
  </si>
  <si>
    <t>Councillor Induction</t>
  </si>
  <si>
    <t>CO027</t>
  </si>
  <si>
    <t>Inauguration of Council</t>
  </si>
  <si>
    <t>Land</t>
  </si>
  <si>
    <t>LA012</t>
  </si>
  <si>
    <t>CBD Development Plan (Mookgophong &amp; Thabazimbi)</t>
  </si>
  <si>
    <t>Phathu</t>
  </si>
  <si>
    <t>Transport</t>
  </si>
  <si>
    <t>TR007</t>
  </si>
  <si>
    <t>Coordination of Transport</t>
  </si>
  <si>
    <t>Thabo</t>
  </si>
  <si>
    <t>Safety &amp; Security</t>
  </si>
  <si>
    <t>CO023</t>
  </si>
  <si>
    <t>Establishment &amp; Coordination of Safety &amp; Security Forum</t>
  </si>
  <si>
    <t>Sports, Arts &amp; Culture</t>
  </si>
  <si>
    <t>SC012</t>
  </si>
  <si>
    <t>Executive Mayor's Marathon</t>
  </si>
  <si>
    <t>Joseph</t>
  </si>
  <si>
    <t>SC009</t>
  </si>
  <si>
    <t>OR Tambo Games</t>
  </si>
  <si>
    <t>SC011</t>
  </si>
  <si>
    <t>District Cultural Festival</t>
  </si>
  <si>
    <t>CO015</t>
  </si>
  <si>
    <t>Coordination of Moral Regeneration</t>
  </si>
  <si>
    <t>Electricity</t>
  </si>
  <si>
    <t>EL006</t>
  </si>
  <si>
    <t>Upgrade of electrisity sub station Modimolle</t>
  </si>
  <si>
    <t>Makhudu</t>
  </si>
  <si>
    <t>Transfer to LM`s</t>
  </si>
  <si>
    <t>MOU for last year will apply</t>
  </si>
  <si>
    <t>EL007</t>
  </si>
  <si>
    <t>Upgrade of electrisity sub station Mogalakwena</t>
  </si>
  <si>
    <t>Dept</t>
  </si>
  <si>
    <t>Tenderd received have been evaluated and will be presentd in the next BAC meeting.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</si>
</sst>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9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164" fontId="0" fillId="3" borderId="5" xfId="1" applyNumberFormat="1" applyFont="1" applyFill="1" applyBorder="1" applyAlignment="1">
      <alignment horizontal="left" vertical="center" wrapText="1"/>
    </xf>
    <xf numFmtId="15" fontId="0" fillId="3" borderId="5" xfId="0" applyNumberFormat="1" applyFont="1" applyFill="1" applyBorder="1" applyAlignment="1">
      <alignment horizontal="center" vertical="center"/>
    </xf>
    <xf numFmtId="15" fontId="0" fillId="3" borderId="5" xfId="0" applyNumberFormat="1" applyFont="1" applyFill="1" applyBorder="1" applyAlignment="1">
      <alignment horizontal="center" vertical="center" wrapText="1"/>
    </xf>
    <xf numFmtId="15" fontId="0" fillId="3" borderId="5" xfId="0" applyNumberFormat="1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4" xfId="0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left" vertical="center" wrapText="1"/>
    </xf>
    <xf numFmtId="164" fontId="0" fillId="0" borderId="5" xfId="1" applyNumberFormat="1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164" fontId="7" fillId="0" borderId="8" xfId="1" applyNumberFormat="1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15" fontId="0" fillId="0" borderId="5" xfId="0" applyNumberFormat="1" applyFont="1" applyBorder="1" applyAlignment="1">
      <alignment horizontal="center" vertical="center"/>
    </xf>
    <xf numFmtId="15" fontId="0" fillId="0" borderId="5" xfId="0" applyNumberFormat="1" applyFont="1" applyBorder="1" applyAlignment="1">
      <alignment horizontal="center" vertical="center" wrapText="1"/>
    </xf>
    <xf numFmtId="15" fontId="0" fillId="0" borderId="5" xfId="0" applyNumberFormat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7" fillId="0" borderId="11" xfId="1" applyNumberFormat="1" applyFont="1" applyFill="1" applyBorder="1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164" fontId="7" fillId="0" borderId="12" xfId="1" applyNumberFormat="1" applyFont="1" applyBorder="1" applyAlignment="1">
      <alignment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/>
    </xf>
    <xf numFmtId="0" fontId="7" fillId="0" borderId="10" xfId="2" applyFont="1" applyBorder="1" applyAlignment="1">
      <alignment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/>
    </xf>
    <xf numFmtId="164" fontId="0" fillId="3" borderId="15" xfId="1" applyNumberFormat="1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left" vertical="center" wrapText="1"/>
    </xf>
    <xf numFmtId="0" fontId="0" fillId="3" borderId="15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 wrapText="1"/>
    </xf>
    <xf numFmtId="15" fontId="0" fillId="0" borderId="5" xfId="0" applyNumberFormat="1" applyFont="1" applyFill="1" applyBorder="1" applyAlignment="1">
      <alignment horizontal="center" vertical="center"/>
    </xf>
    <xf numFmtId="15" fontId="0" fillId="0" borderId="5" xfId="0" applyNumberFormat="1" applyFont="1" applyFill="1" applyBorder="1" applyAlignment="1">
      <alignment horizontal="center" vertical="center" wrapText="1"/>
    </xf>
    <xf numFmtId="15" fontId="0" fillId="0" borderId="5" xfId="0" applyNumberFormat="1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15" fontId="0" fillId="0" borderId="5" xfId="0" applyNumberFormat="1" applyFont="1" applyBorder="1" applyAlignment="1">
      <alignment vertical="center"/>
    </xf>
    <xf numFmtId="15" fontId="0" fillId="0" borderId="5" xfId="0" applyNumberFormat="1" applyFont="1" applyBorder="1" applyAlignment="1">
      <alignment horizontal="left" vertical="center"/>
    </xf>
    <xf numFmtId="164" fontId="2" fillId="0" borderId="5" xfId="1" applyNumberFormat="1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6" borderId="5" xfId="0" applyFont="1" applyFill="1" applyBorder="1" applyAlignment="1">
      <alignment horizontal="center" vertical="center" wrapText="1"/>
    </xf>
    <xf numFmtId="15" fontId="0" fillId="0" borderId="5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164" fontId="10" fillId="0" borderId="18" xfId="1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wrapText="1"/>
    </xf>
    <xf numFmtId="0" fontId="0" fillId="0" borderId="0" xfId="0" applyAlignment="1">
      <alignment wrapText="1"/>
    </xf>
    <xf numFmtId="164" fontId="0" fillId="0" borderId="5" xfId="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95"/>
  <sheetViews>
    <sheetView tabSelected="1" view="pageBreakPreview" zoomScale="55" zoomScaleNormal="80" zoomScaleSheetLayoutView="55" workbookViewId="0">
      <pane xSplit="3" ySplit="3" topLeftCell="H55" activePane="bottomRight" state="frozen"/>
      <selection pane="topRight" activeCell="D1" sqref="D1"/>
      <selection pane="bottomLeft" activeCell="A3" sqref="A3"/>
      <selection pane="bottomRight" activeCell="S58" sqref="S58"/>
    </sheetView>
  </sheetViews>
  <sheetFormatPr defaultColWidth="28.109375" defaultRowHeight="14.4" x14ac:dyDescent="0.3"/>
  <cols>
    <col min="1" max="1" width="6.5546875" customWidth="1"/>
    <col min="2" max="2" width="11.33203125" customWidth="1"/>
    <col min="3" max="3" width="24.44140625" customWidth="1"/>
    <col min="4" max="4" width="9.33203125" customWidth="1"/>
    <col min="5" max="5" width="14.88671875" bestFit="1" customWidth="1"/>
    <col min="6" max="6" width="7.33203125" hidden="1" customWidth="1"/>
    <col min="7" max="7" width="16.5546875" bestFit="1" customWidth="1"/>
    <col min="8" max="8" width="11" customWidth="1"/>
    <col min="9" max="9" width="11.44140625" style="94" customWidth="1"/>
    <col min="10" max="11" width="10.88671875" style="94" customWidth="1"/>
    <col min="12" max="12" width="12" style="94" customWidth="1"/>
    <col min="13" max="13" width="11.88671875" style="94" customWidth="1"/>
    <col min="14" max="14" width="10.88671875" style="94" customWidth="1"/>
    <col min="15" max="15" width="11" customWidth="1"/>
    <col min="16" max="16" width="12.109375" customWidth="1"/>
    <col min="17" max="17" width="11.6640625" customWidth="1"/>
    <col min="18" max="18" width="13.44140625" style="1" customWidth="1"/>
    <col min="19" max="19" width="26.33203125" customWidth="1"/>
    <col min="20" max="20" width="12.5546875" style="2" bestFit="1" customWidth="1"/>
  </cols>
  <sheetData>
    <row r="1" spans="1:21" ht="15.6" x14ac:dyDescent="0.4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21" ht="12" customHeight="1" thickBot="1" x14ac:dyDescent="0.45">
      <c r="A2" s="3"/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4"/>
    </row>
    <row r="3" spans="1:21" s="11" customFormat="1" ht="63.75" customHeight="1" x14ac:dyDescent="0.3">
      <c r="A3" s="6" t="s">
        <v>1</v>
      </c>
      <c r="B3" s="7" t="s">
        <v>2</v>
      </c>
      <c r="C3" s="7" t="s">
        <v>3</v>
      </c>
      <c r="D3" s="7" t="s">
        <v>239</v>
      </c>
      <c r="E3" s="7" t="s">
        <v>4</v>
      </c>
      <c r="F3" s="7" t="s">
        <v>5</v>
      </c>
      <c r="G3" s="8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10" t="s">
        <v>18</v>
      </c>
      <c r="T3" s="10" t="s">
        <v>19</v>
      </c>
    </row>
    <row r="4" spans="1:21" s="21" customFormat="1" ht="21" customHeight="1" x14ac:dyDescent="0.3">
      <c r="A4" s="12"/>
      <c r="B4" s="13"/>
      <c r="C4" s="14" t="s">
        <v>20</v>
      </c>
      <c r="D4" s="15"/>
      <c r="E4" s="15"/>
      <c r="F4" s="13"/>
      <c r="G4" s="15"/>
      <c r="H4" s="13"/>
      <c r="I4" s="16"/>
      <c r="J4" s="17"/>
      <c r="K4" s="17"/>
      <c r="L4" s="17"/>
      <c r="M4" s="17"/>
      <c r="N4" s="17"/>
      <c r="O4" s="18"/>
      <c r="P4" s="18"/>
      <c r="Q4" s="18"/>
      <c r="R4" s="18"/>
      <c r="S4" s="19"/>
      <c r="T4" s="20"/>
    </row>
    <row r="5" spans="1:21" s="21" customFormat="1" ht="43.2" x14ac:dyDescent="0.3">
      <c r="A5" s="22"/>
      <c r="B5" s="23" t="s">
        <v>21</v>
      </c>
      <c r="C5" s="24" t="s">
        <v>22</v>
      </c>
      <c r="D5" s="25" t="s">
        <v>23</v>
      </c>
      <c r="E5" s="25" t="s">
        <v>24</v>
      </c>
      <c r="F5" s="26"/>
      <c r="G5" s="27">
        <v>179920.28</v>
      </c>
      <c r="H5" s="28" t="s">
        <v>25</v>
      </c>
      <c r="I5" s="29">
        <v>40695</v>
      </c>
      <c r="J5" s="30" t="s">
        <v>26</v>
      </c>
      <c r="K5" s="30" t="s">
        <v>26</v>
      </c>
      <c r="L5" s="30" t="s">
        <v>26</v>
      </c>
      <c r="M5" s="30" t="s">
        <v>26</v>
      </c>
      <c r="N5" s="30" t="s">
        <v>26</v>
      </c>
      <c r="O5" s="31" t="s">
        <v>26</v>
      </c>
      <c r="P5" s="31" t="s">
        <v>26</v>
      </c>
      <c r="Q5" s="31" t="s">
        <v>26</v>
      </c>
      <c r="R5" s="31" t="s">
        <v>26</v>
      </c>
      <c r="S5" s="32" t="s">
        <v>27</v>
      </c>
      <c r="T5" s="33" t="s">
        <v>28</v>
      </c>
    </row>
    <row r="6" spans="1:21" s="21" customFormat="1" ht="43.2" x14ac:dyDescent="0.3">
      <c r="A6" s="22"/>
      <c r="B6" s="34" t="s">
        <v>29</v>
      </c>
      <c r="C6" s="35" t="s">
        <v>30</v>
      </c>
      <c r="D6" s="25" t="s">
        <v>31</v>
      </c>
      <c r="E6" s="25" t="s">
        <v>32</v>
      </c>
      <c r="F6" s="26"/>
      <c r="G6" s="36">
        <v>399255.63</v>
      </c>
      <c r="H6" s="28" t="s">
        <v>26</v>
      </c>
      <c r="I6" s="37" t="s">
        <v>26</v>
      </c>
      <c r="J6" s="37" t="s">
        <v>26</v>
      </c>
      <c r="K6" s="37" t="s">
        <v>26</v>
      </c>
      <c r="L6" s="37" t="s">
        <v>26</v>
      </c>
      <c r="M6" s="37" t="s">
        <v>26</v>
      </c>
      <c r="N6" s="37" t="s">
        <v>26</v>
      </c>
      <c r="O6" s="28" t="s">
        <v>26</v>
      </c>
      <c r="P6" s="28" t="s">
        <v>26</v>
      </c>
      <c r="Q6" s="28" t="s">
        <v>26</v>
      </c>
      <c r="R6" s="28" t="s">
        <v>26</v>
      </c>
      <c r="S6" s="38" t="s">
        <v>33</v>
      </c>
      <c r="T6" s="33" t="s">
        <v>28</v>
      </c>
    </row>
    <row r="7" spans="1:21" s="21" customFormat="1" ht="28.8" x14ac:dyDescent="0.3">
      <c r="A7" s="22"/>
      <c r="B7" s="39" t="s">
        <v>34</v>
      </c>
      <c r="C7" s="24" t="s">
        <v>35</v>
      </c>
      <c r="D7" s="25" t="s">
        <v>36</v>
      </c>
      <c r="E7" s="25" t="s">
        <v>37</v>
      </c>
      <c r="F7" s="26"/>
      <c r="G7" s="40">
        <v>6273639.4000000004</v>
      </c>
      <c r="H7" s="28" t="s">
        <v>38</v>
      </c>
      <c r="I7" s="29" t="s">
        <v>26</v>
      </c>
      <c r="J7" s="29" t="s">
        <v>26</v>
      </c>
      <c r="K7" s="29" t="s">
        <v>26</v>
      </c>
      <c r="L7" s="29" t="s">
        <v>26</v>
      </c>
      <c r="M7" s="29" t="s">
        <v>26</v>
      </c>
      <c r="N7" s="30">
        <v>40836</v>
      </c>
      <c r="O7" s="31">
        <v>40793</v>
      </c>
      <c r="P7" s="31">
        <v>40850</v>
      </c>
      <c r="Q7" s="31">
        <v>40850</v>
      </c>
      <c r="R7" s="31">
        <v>41090</v>
      </c>
      <c r="S7" s="41" t="s">
        <v>39</v>
      </c>
      <c r="T7" s="42" t="s">
        <v>40</v>
      </c>
    </row>
    <row r="8" spans="1:21" s="21" customFormat="1" ht="65.25" customHeight="1" thickBot="1" x14ac:dyDescent="0.35">
      <c r="A8" s="22"/>
      <c r="B8" s="43" t="s">
        <v>41</v>
      </c>
      <c r="C8" s="44" t="s">
        <v>42</v>
      </c>
      <c r="D8" s="25" t="s">
        <v>36</v>
      </c>
      <c r="E8" s="25" t="s">
        <v>37</v>
      </c>
      <c r="F8" s="45"/>
      <c r="G8" s="25">
        <v>500000</v>
      </c>
      <c r="H8" s="46" t="s">
        <v>43</v>
      </c>
      <c r="I8" s="29">
        <v>40877</v>
      </c>
      <c r="J8" s="30">
        <v>40882</v>
      </c>
      <c r="K8" s="30">
        <v>40886</v>
      </c>
      <c r="L8" s="30">
        <v>40900</v>
      </c>
      <c r="M8" s="30">
        <v>40917</v>
      </c>
      <c r="N8" s="30">
        <v>40924</v>
      </c>
      <c r="O8" s="31">
        <v>40928</v>
      </c>
      <c r="P8" s="31">
        <v>40939</v>
      </c>
      <c r="Q8" s="31">
        <v>40940</v>
      </c>
      <c r="R8" s="31">
        <v>41059</v>
      </c>
      <c r="S8" s="32" t="s">
        <v>44</v>
      </c>
      <c r="T8" s="33" t="s">
        <v>28</v>
      </c>
    </row>
    <row r="9" spans="1:21" s="21" customFormat="1" ht="21" customHeight="1" x14ac:dyDescent="0.3">
      <c r="A9" s="47">
        <v>1</v>
      </c>
      <c r="B9" s="48"/>
      <c r="C9" s="49" t="s">
        <v>45</v>
      </c>
      <c r="D9" s="48"/>
      <c r="E9" s="48"/>
      <c r="F9" s="48"/>
      <c r="G9" s="50"/>
      <c r="H9" s="51"/>
      <c r="I9" s="52"/>
      <c r="J9" s="52"/>
      <c r="K9" s="52"/>
      <c r="L9" s="52"/>
      <c r="M9" s="52"/>
      <c r="N9" s="52"/>
      <c r="O9" s="51"/>
      <c r="P9" s="51"/>
      <c r="Q9" s="51"/>
      <c r="R9" s="51"/>
      <c r="S9" s="53"/>
      <c r="T9" s="54"/>
    </row>
    <row r="10" spans="1:21" s="21" customFormat="1" ht="28.8" x14ac:dyDescent="0.3">
      <c r="A10" s="22"/>
      <c r="B10" s="55" t="s">
        <v>46</v>
      </c>
      <c r="C10" s="45" t="s">
        <v>47</v>
      </c>
      <c r="D10" s="25" t="s">
        <v>48</v>
      </c>
      <c r="E10" s="25" t="s">
        <v>49</v>
      </c>
      <c r="F10" s="45" t="s">
        <v>48</v>
      </c>
      <c r="G10" s="25">
        <v>300000</v>
      </c>
      <c r="H10" s="46" t="s">
        <v>50</v>
      </c>
      <c r="I10" s="29">
        <v>40746</v>
      </c>
      <c r="J10" s="30">
        <v>40765</v>
      </c>
      <c r="K10" s="30">
        <v>40769</v>
      </c>
      <c r="L10" s="30">
        <v>40788</v>
      </c>
      <c r="M10" s="30">
        <v>40819</v>
      </c>
      <c r="N10" s="30">
        <v>40856</v>
      </c>
      <c r="O10" s="31">
        <v>40793</v>
      </c>
      <c r="P10" s="31">
        <v>40800</v>
      </c>
      <c r="Q10" s="31">
        <v>40817</v>
      </c>
      <c r="R10" s="31">
        <v>40999</v>
      </c>
      <c r="S10" s="32" t="s">
        <v>51</v>
      </c>
      <c r="T10" s="33" t="s">
        <v>28</v>
      </c>
    </row>
    <row r="11" spans="1:21" s="21" customFormat="1" ht="33" customHeight="1" x14ac:dyDescent="0.3">
      <c r="A11" s="22"/>
      <c r="B11" s="55" t="s">
        <v>52</v>
      </c>
      <c r="C11" s="45" t="s">
        <v>53</v>
      </c>
      <c r="D11" s="25" t="s">
        <v>48</v>
      </c>
      <c r="E11" s="25" t="s">
        <v>49</v>
      </c>
      <c r="F11" s="45" t="s">
        <v>48</v>
      </c>
      <c r="G11" s="25">
        <v>250000</v>
      </c>
      <c r="H11" s="46" t="s">
        <v>50</v>
      </c>
      <c r="I11" s="29">
        <v>40746</v>
      </c>
      <c r="J11" s="30">
        <v>40734</v>
      </c>
      <c r="K11" s="30">
        <v>40769</v>
      </c>
      <c r="L11" s="30">
        <v>40788</v>
      </c>
      <c r="M11" s="30">
        <v>40819</v>
      </c>
      <c r="N11" s="30">
        <v>40856</v>
      </c>
      <c r="O11" s="31">
        <v>40793</v>
      </c>
      <c r="P11" s="31">
        <v>40800</v>
      </c>
      <c r="Q11" s="31">
        <v>40817</v>
      </c>
      <c r="R11" s="31">
        <v>40999</v>
      </c>
      <c r="S11" s="32" t="s">
        <v>39</v>
      </c>
      <c r="T11" s="33" t="s">
        <v>28</v>
      </c>
    </row>
    <row r="12" spans="1:21" s="62" customFormat="1" ht="47.25" customHeight="1" x14ac:dyDescent="0.3">
      <c r="A12" s="22"/>
      <c r="B12" s="55" t="s">
        <v>54</v>
      </c>
      <c r="C12" s="56" t="s">
        <v>55</v>
      </c>
      <c r="D12" s="25" t="s">
        <v>48</v>
      </c>
      <c r="E12" s="25" t="s">
        <v>56</v>
      </c>
      <c r="F12" s="45" t="s">
        <v>48</v>
      </c>
      <c r="G12" s="25">
        <v>1750000</v>
      </c>
      <c r="H12" s="45" t="s">
        <v>50</v>
      </c>
      <c r="I12" s="57">
        <v>40746</v>
      </c>
      <c r="J12" s="58">
        <v>40753</v>
      </c>
      <c r="K12" s="58">
        <v>40804</v>
      </c>
      <c r="L12" s="58">
        <v>40823</v>
      </c>
      <c r="M12" s="58">
        <v>40849</v>
      </c>
      <c r="N12" s="58">
        <v>40856</v>
      </c>
      <c r="O12" s="59">
        <v>40793</v>
      </c>
      <c r="P12" s="59">
        <v>40800</v>
      </c>
      <c r="Q12" s="59">
        <v>40817</v>
      </c>
      <c r="R12" s="59">
        <v>40999</v>
      </c>
      <c r="S12" s="41" t="s">
        <v>57</v>
      </c>
      <c r="T12" s="60" t="s">
        <v>40</v>
      </c>
      <c r="U12" s="61"/>
    </row>
    <row r="13" spans="1:21" s="21" customFormat="1" ht="33" customHeight="1" x14ac:dyDescent="0.3">
      <c r="A13" s="22"/>
      <c r="B13" s="45" t="s">
        <v>58</v>
      </c>
      <c r="C13" s="45" t="s">
        <v>59</v>
      </c>
      <c r="D13" s="25" t="s">
        <v>48</v>
      </c>
      <c r="E13" s="45" t="s">
        <v>60</v>
      </c>
      <c r="F13" s="45" t="s">
        <v>48</v>
      </c>
      <c r="G13" s="25">
        <v>50000</v>
      </c>
      <c r="H13" s="46" t="s">
        <v>61</v>
      </c>
      <c r="I13" s="29">
        <v>41060</v>
      </c>
      <c r="J13" s="63" t="s">
        <v>26</v>
      </c>
      <c r="K13" s="63" t="s">
        <v>26</v>
      </c>
      <c r="L13" s="63" t="s">
        <v>26</v>
      </c>
      <c r="M13" s="63" t="s">
        <v>26</v>
      </c>
      <c r="N13" s="63" t="s">
        <v>26</v>
      </c>
      <c r="O13" s="46" t="s">
        <v>26</v>
      </c>
      <c r="P13" s="46" t="s">
        <v>26</v>
      </c>
      <c r="Q13" s="64">
        <v>41060</v>
      </c>
      <c r="R13" s="65">
        <v>41274</v>
      </c>
      <c r="S13" s="32" t="s">
        <v>39</v>
      </c>
      <c r="T13" s="42" t="s">
        <v>28</v>
      </c>
    </row>
    <row r="14" spans="1:21" s="21" customFormat="1" ht="33" customHeight="1" x14ac:dyDescent="0.3">
      <c r="A14" s="22"/>
      <c r="B14" s="45" t="s">
        <v>62</v>
      </c>
      <c r="C14" s="45" t="s">
        <v>63</v>
      </c>
      <c r="D14" s="25" t="s">
        <v>48</v>
      </c>
      <c r="E14" s="45" t="s">
        <v>60</v>
      </c>
      <c r="F14" s="45" t="s">
        <v>48</v>
      </c>
      <c r="G14" s="25">
        <v>10000</v>
      </c>
      <c r="H14" s="46" t="s">
        <v>61</v>
      </c>
      <c r="I14" s="29">
        <v>40816</v>
      </c>
      <c r="J14" s="63" t="s">
        <v>26</v>
      </c>
      <c r="K14" s="63" t="s">
        <v>26</v>
      </c>
      <c r="L14" s="63" t="s">
        <v>26</v>
      </c>
      <c r="M14" s="63" t="s">
        <v>26</v>
      </c>
      <c r="N14" s="63" t="s">
        <v>26</v>
      </c>
      <c r="O14" s="46" t="s">
        <v>26</v>
      </c>
      <c r="P14" s="46" t="s">
        <v>26</v>
      </c>
      <c r="Q14" s="64">
        <v>40816</v>
      </c>
      <c r="R14" s="65">
        <v>40846</v>
      </c>
      <c r="S14" s="32" t="s">
        <v>39</v>
      </c>
      <c r="T14" s="42" t="s">
        <v>28</v>
      </c>
    </row>
    <row r="15" spans="1:21" s="21" customFormat="1" ht="33" customHeight="1" x14ac:dyDescent="0.3">
      <c r="A15" s="22"/>
      <c r="B15" s="45" t="s">
        <v>64</v>
      </c>
      <c r="C15" s="45" t="s">
        <v>65</v>
      </c>
      <c r="D15" s="25" t="s">
        <v>48</v>
      </c>
      <c r="E15" s="45" t="s">
        <v>60</v>
      </c>
      <c r="F15" s="45" t="s">
        <v>48</v>
      </c>
      <c r="G15" s="25">
        <v>50000</v>
      </c>
      <c r="H15" s="46" t="s">
        <v>61</v>
      </c>
      <c r="I15" s="29">
        <v>40998</v>
      </c>
      <c r="J15" s="63" t="s">
        <v>26</v>
      </c>
      <c r="K15" s="63" t="s">
        <v>26</v>
      </c>
      <c r="L15" s="63" t="s">
        <v>26</v>
      </c>
      <c r="M15" s="63" t="s">
        <v>26</v>
      </c>
      <c r="N15" s="63" t="s">
        <v>26</v>
      </c>
      <c r="O15" s="46" t="s">
        <v>26</v>
      </c>
      <c r="P15" s="46" t="s">
        <v>26</v>
      </c>
      <c r="Q15" s="64">
        <v>40998</v>
      </c>
      <c r="R15" s="65">
        <v>41029</v>
      </c>
      <c r="S15" s="32" t="s">
        <v>39</v>
      </c>
      <c r="T15" s="42" t="s">
        <v>28</v>
      </c>
    </row>
    <row r="16" spans="1:21" s="21" customFormat="1" ht="23.25" customHeight="1" x14ac:dyDescent="0.3">
      <c r="A16" s="22"/>
      <c r="B16" s="45"/>
      <c r="C16" s="45"/>
      <c r="D16" s="45"/>
      <c r="E16" s="45"/>
      <c r="F16" s="45"/>
      <c r="G16" s="66">
        <f>SUM(G10:G15)</f>
        <v>2410000</v>
      </c>
      <c r="H16" s="46"/>
      <c r="I16" s="63"/>
      <c r="J16" s="63"/>
      <c r="K16" s="63"/>
      <c r="L16" s="63"/>
      <c r="M16" s="63"/>
      <c r="N16" s="63"/>
      <c r="O16" s="46"/>
      <c r="P16" s="46"/>
      <c r="Q16" s="46"/>
      <c r="R16" s="46"/>
      <c r="S16" s="32"/>
      <c r="T16" s="33"/>
    </row>
    <row r="17" spans="1:20" s="21" customFormat="1" ht="38.25" customHeight="1" x14ac:dyDescent="0.3">
      <c r="A17" s="67">
        <v>2</v>
      </c>
      <c r="B17" s="14"/>
      <c r="C17" s="14" t="s">
        <v>66</v>
      </c>
      <c r="D17" s="68"/>
      <c r="E17" s="68"/>
      <c r="F17" s="68"/>
      <c r="G17" s="14"/>
      <c r="H17" s="14"/>
      <c r="I17" s="69"/>
      <c r="J17" s="69"/>
      <c r="K17" s="69"/>
      <c r="L17" s="69"/>
      <c r="M17" s="69"/>
      <c r="N17" s="69"/>
      <c r="O17" s="14"/>
      <c r="P17" s="14"/>
      <c r="Q17" s="14"/>
      <c r="R17" s="14"/>
      <c r="S17" s="70"/>
      <c r="T17" s="71"/>
    </row>
    <row r="18" spans="1:20" s="21" customFormat="1" ht="75" customHeight="1" x14ac:dyDescent="0.3">
      <c r="A18" s="22"/>
      <c r="B18" s="45" t="s">
        <v>67</v>
      </c>
      <c r="C18" s="45" t="s">
        <v>68</v>
      </c>
      <c r="D18" s="45" t="s">
        <v>23</v>
      </c>
      <c r="E18" s="45" t="s">
        <v>69</v>
      </c>
      <c r="F18" s="45" t="s">
        <v>23</v>
      </c>
      <c r="G18" s="25">
        <v>3800000</v>
      </c>
      <c r="H18" s="46" t="s">
        <v>50</v>
      </c>
      <c r="I18" s="29">
        <v>40746</v>
      </c>
      <c r="J18" s="29">
        <v>40756</v>
      </c>
      <c r="K18" s="30">
        <v>40762</v>
      </c>
      <c r="L18" s="30">
        <v>40780</v>
      </c>
      <c r="M18" s="30">
        <v>40821</v>
      </c>
      <c r="N18" s="30">
        <v>40856</v>
      </c>
      <c r="O18" s="59">
        <v>40865</v>
      </c>
      <c r="P18" s="59">
        <v>40882</v>
      </c>
      <c r="Q18" s="59">
        <v>40787</v>
      </c>
      <c r="R18" s="59">
        <v>40999</v>
      </c>
      <c r="S18" s="41" t="s">
        <v>70</v>
      </c>
      <c r="T18" s="60" t="s">
        <v>28</v>
      </c>
    </row>
    <row r="19" spans="1:20" s="21" customFormat="1" ht="107.25" customHeight="1" x14ac:dyDescent="0.3">
      <c r="A19" s="22"/>
      <c r="B19" s="45" t="s">
        <v>71</v>
      </c>
      <c r="C19" s="45" t="s">
        <v>72</v>
      </c>
      <c r="D19" s="45" t="s">
        <v>23</v>
      </c>
      <c r="E19" s="45" t="s">
        <v>69</v>
      </c>
      <c r="F19" s="45" t="s">
        <v>23</v>
      </c>
      <c r="G19" s="25">
        <v>350000</v>
      </c>
      <c r="H19" s="46" t="s">
        <v>50</v>
      </c>
      <c r="I19" s="29">
        <v>40746</v>
      </c>
      <c r="J19" s="29">
        <v>40756</v>
      </c>
      <c r="K19" s="30">
        <v>40762</v>
      </c>
      <c r="L19" s="30">
        <v>40781</v>
      </c>
      <c r="M19" s="30">
        <v>40821</v>
      </c>
      <c r="N19" s="30">
        <v>40856</v>
      </c>
      <c r="O19" s="59">
        <v>40865</v>
      </c>
      <c r="P19" s="59">
        <v>40882</v>
      </c>
      <c r="Q19" s="59">
        <v>40787</v>
      </c>
      <c r="R19" s="59">
        <v>40999</v>
      </c>
      <c r="S19" s="41" t="s">
        <v>73</v>
      </c>
      <c r="T19" s="60" t="s">
        <v>40</v>
      </c>
    </row>
    <row r="20" spans="1:20" s="61" customFormat="1" ht="43.2" x14ac:dyDescent="0.3">
      <c r="A20" s="22"/>
      <c r="B20" s="45" t="s">
        <v>74</v>
      </c>
      <c r="C20" s="45" t="s">
        <v>75</v>
      </c>
      <c r="D20" s="45" t="s">
        <v>23</v>
      </c>
      <c r="E20" s="45" t="s">
        <v>69</v>
      </c>
      <c r="F20" s="45" t="s">
        <v>23</v>
      </c>
      <c r="G20" s="25">
        <v>150000</v>
      </c>
      <c r="H20" s="45" t="s">
        <v>50</v>
      </c>
      <c r="I20" s="57">
        <v>40746</v>
      </c>
      <c r="J20" s="57">
        <v>40756</v>
      </c>
      <c r="K20" s="58">
        <v>40762</v>
      </c>
      <c r="L20" s="58">
        <v>40774</v>
      </c>
      <c r="M20" s="58">
        <v>40780</v>
      </c>
      <c r="N20" s="58">
        <v>40856</v>
      </c>
      <c r="O20" s="59">
        <v>40786</v>
      </c>
      <c r="P20" s="59">
        <v>40882</v>
      </c>
      <c r="Q20" s="59">
        <v>40787</v>
      </c>
      <c r="R20" s="59">
        <v>40999</v>
      </c>
      <c r="S20" s="41" t="s">
        <v>76</v>
      </c>
      <c r="T20" s="42" t="s">
        <v>28</v>
      </c>
    </row>
    <row r="21" spans="1:20" s="21" customFormat="1" ht="88.5" customHeight="1" x14ac:dyDescent="0.3">
      <c r="A21" s="22"/>
      <c r="B21" s="45" t="s">
        <v>77</v>
      </c>
      <c r="C21" s="45" t="s">
        <v>78</v>
      </c>
      <c r="D21" s="45" t="s">
        <v>23</v>
      </c>
      <c r="E21" s="45" t="s">
        <v>69</v>
      </c>
      <c r="F21" s="45" t="s">
        <v>23</v>
      </c>
      <c r="G21" s="25">
        <v>100000</v>
      </c>
      <c r="H21" s="46" t="s">
        <v>50</v>
      </c>
      <c r="I21" s="29">
        <v>40746</v>
      </c>
      <c r="J21" s="29">
        <v>40756</v>
      </c>
      <c r="K21" s="30">
        <v>40762</v>
      </c>
      <c r="L21" s="30">
        <v>40780</v>
      </c>
      <c r="M21" s="30">
        <v>40821</v>
      </c>
      <c r="N21" s="30">
        <v>40856</v>
      </c>
      <c r="O21" s="59">
        <v>40865</v>
      </c>
      <c r="P21" s="59">
        <v>40882</v>
      </c>
      <c r="Q21" s="59">
        <v>40787</v>
      </c>
      <c r="R21" s="59">
        <v>40999</v>
      </c>
      <c r="S21" s="41" t="s">
        <v>73</v>
      </c>
      <c r="T21" s="60" t="s">
        <v>40</v>
      </c>
    </row>
    <row r="22" spans="1:20" s="21" customFormat="1" ht="43.2" x14ac:dyDescent="0.3">
      <c r="A22" s="22"/>
      <c r="B22" s="45" t="s">
        <v>79</v>
      </c>
      <c r="C22" s="45" t="s">
        <v>80</v>
      </c>
      <c r="D22" s="45" t="s">
        <v>23</v>
      </c>
      <c r="E22" s="45" t="s">
        <v>69</v>
      </c>
      <c r="F22" s="45" t="s">
        <v>23</v>
      </c>
      <c r="G22" s="25">
        <v>100000</v>
      </c>
      <c r="H22" s="46" t="s">
        <v>50</v>
      </c>
      <c r="I22" s="29">
        <v>40746</v>
      </c>
      <c r="J22" s="29">
        <v>40756</v>
      </c>
      <c r="K22" s="30">
        <v>40762</v>
      </c>
      <c r="L22" s="30">
        <v>40780</v>
      </c>
      <c r="M22" s="30">
        <v>40820</v>
      </c>
      <c r="N22" s="30">
        <v>40856</v>
      </c>
      <c r="O22" s="59">
        <v>40865</v>
      </c>
      <c r="P22" s="59">
        <v>40882</v>
      </c>
      <c r="Q22" s="59">
        <v>40787</v>
      </c>
      <c r="R22" s="59">
        <v>40999</v>
      </c>
      <c r="S22" s="41" t="s">
        <v>81</v>
      </c>
      <c r="T22" s="60" t="s">
        <v>40</v>
      </c>
    </row>
    <row r="23" spans="1:20" s="21" customFormat="1" ht="28.8" x14ac:dyDescent="0.3">
      <c r="A23" s="22"/>
      <c r="B23" s="45" t="s">
        <v>82</v>
      </c>
      <c r="C23" s="45" t="s">
        <v>83</v>
      </c>
      <c r="D23" s="45" t="s">
        <v>23</v>
      </c>
      <c r="E23" s="45" t="s">
        <v>69</v>
      </c>
      <c r="F23" s="45" t="s">
        <v>23</v>
      </c>
      <c r="G23" s="25">
        <v>300000</v>
      </c>
      <c r="H23" s="46" t="s">
        <v>50</v>
      </c>
      <c r="I23" s="29">
        <v>40746</v>
      </c>
      <c r="J23" s="29">
        <v>40756</v>
      </c>
      <c r="K23" s="30">
        <v>40762</v>
      </c>
      <c r="L23" s="30">
        <v>40780</v>
      </c>
      <c r="M23" s="30">
        <v>40820</v>
      </c>
      <c r="N23" s="30">
        <v>40856</v>
      </c>
      <c r="O23" s="59">
        <v>40865</v>
      </c>
      <c r="P23" s="59">
        <v>40882</v>
      </c>
      <c r="Q23" s="59">
        <v>40787</v>
      </c>
      <c r="R23" s="59">
        <v>40999</v>
      </c>
      <c r="S23" s="41" t="s">
        <v>81</v>
      </c>
      <c r="T23" s="60" t="s">
        <v>40</v>
      </c>
    </row>
    <row r="24" spans="1:20" s="21" customFormat="1" ht="28.8" x14ac:dyDescent="0.3">
      <c r="A24" s="22"/>
      <c r="B24" s="45" t="s">
        <v>84</v>
      </c>
      <c r="C24" s="45" t="s">
        <v>85</v>
      </c>
      <c r="D24" s="45" t="s">
        <v>23</v>
      </c>
      <c r="E24" s="45" t="s">
        <v>69</v>
      </c>
      <c r="F24" s="45" t="s">
        <v>23</v>
      </c>
      <c r="G24" s="25">
        <v>1300000</v>
      </c>
      <c r="H24" s="46" t="s">
        <v>50</v>
      </c>
      <c r="I24" s="29">
        <v>40746</v>
      </c>
      <c r="J24" s="29">
        <v>40756</v>
      </c>
      <c r="K24" s="30">
        <v>40762</v>
      </c>
      <c r="L24" s="30">
        <v>40781</v>
      </c>
      <c r="M24" s="30">
        <v>40821</v>
      </c>
      <c r="N24" s="30">
        <v>40856</v>
      </c>
      <c r="O24" s="59">
        <v>40865</v>
      </c>
      <c r="P24" s="59">
        <v>40882</v>
      </c>
      <c r="Q24" s="59">
        <v>40787</v>
      </c>
      <c r="R24" s="59">
        <v>40999</v>
      </c>
      <c r="S24" s="41" t="s">
        <v>81</v>
      </c>
      <c r="T24" s="60" t="s">
        <v>40</v>
      </c>
    </row>
    <row r="25" spans="1:20" s="21" customFormat="1" ht="57.6" x14ac:dyDescent="0.3">
      <c r="A25" s="22"/>
      <c r="B25" s="45" t="s">
        <v>86</v>
      </c>
      <c r="C25" s="45" t="s">
        <v>87</v>
      </c>
      <c r="D25" s="45" t="s">
        <v>23</v>
      </c>
      <c r="E25" s="45" t="s">
        <v>69</v>
      </c>
      <c r="F25" s="45" t="s">
        <v>23</v>
      </c>
      <c r="G25" s="25">
        <v>650000</v>
      </c>
      <c r="H25" s="46" t="s">
        <v>50</v>
      </c>
      <c r="I25" s="29">
        <v>40746</v>
      </c>
      <c r="J25" s="29">
        <v>40756</v>
      </c>
      <c r="K25" s="30">
        <v>40762</v>
      </c>
      <c r="L25" s="30">
        <v>40781</v>
      </c>
      <c r="M25" s="30">
        <v>40821</v>
      </c>
      <c r="N25" s="30">
        <v>40856</v>
      </c>
      <c r="O25" s="59">
        <v>40865</v>
      </c>
      <c r="P25" s="59">
        <v>40882</v>
      </c>
      <c r="Q25" s="59">
        <v>40787</v>
      </c>
      <c r="R25" s="59">
        <v>40999</v>
      </c>
      <c r="S25" s="72" t="s">
        <v>88</v>
      </c>
      <c r="T25" s="42" t="s">
        <v>28</v>
      </c>
    </row>
    <row r="26" spans="1:20" s="21" customFormat="1" ht="81.75" customHeight="1" x14ac:dyDescent="0.3">
      <c r="A26" s="22"/>
      <c r="B26" s="45" t="s">
        <v>89</v>
      </c>
      <c r="C26" s="45" t="s">
        <v>90</v>
      </c>
      <c r="D26" s="45" t="s">
        <v>23</v>
      </c>
      <c r="E26" s="45" t="s">
        <v>69</v>
      </c>
      <c r="F26" s="45" t="s">
        <v>23</v>
      </c>
      <c r="G26" s="25">
        <v>350000</v>
      </c>
      <c r="H26" s="46" t="s">
        <v>50</v>
      </c>
      <c r="I26" s="29">
        <v>40746</v>
      </c>
      <c r="J26" s="29">
        <v>40756</v>
      </c>
      <c r="K26" s="30">
        <v>40762</v>
      </c>
      <c r="L26" s="30">
        <v>40781</v>
      </c>
      <c r="M26" s="30">
        <v>40821</v>
      </c>
      <c r="N26" s="30">
        <v>40856</v>
      </c>
      <c r="O26" s="59">
        <v>40865</v>
      </c>
      <c r="P26" s="59">
        <v>40882</v>
      </c>
      <c r="Q26" s="59">
        <v>40787</v>
      </c>
      <c r="R26" s="59">
        <v>40999</v>
      </c>
      <c r="S26" s="41" t="s">
        <v>73</v>
      </c>
      <c r="T26" s="60" t="s">
        <v>40</v>
      </c>
    </row>
    <row r="27" spans="1:20" s="21" customFormat="1" ht="28.8" x14ac:dyDescent="0.3">
      <c r="A27" s="22"/>
      <c r="B27" s="45" t="s">
        <v>91</v>
      </c>
      <c r="C27" s="45" t="s">
        <v>92</v>
      </c>
      <c r="D27" s="45" t="s">
        <v>23</v>
      </c>
      <c r="E27" s="45" t="s">
        <v>69</v>
      </c>
      <c r="F27" s="45" t="s">
        <v>23</v>
      </c>
      <c r="G27" s="25">
        <v>800000</v>
      </c>
      <c r="H27" s="46" t="s">
        <v>50</v>
      </c>
      <c r="I27" s="29">
        <v>40746</v>
      </c>
      <c r="J27" s="29">
        <v>40756</v>
      </c>
      <c r="K27" s="30">
        <v>40762</v>
      </c>
      <c r="L27" s="30">
        <v>40780</v>
      </c>
      <c r="M27" s="30">
        <v>40821</v>
      </c>
      <c r="N27" s="30">
        <v>40856</v>
      </c>
      <c r="O27" s="59">
        <v>40865</v>
      </c>
      <c r="P27" s="59">
        <v>40882</v>
      </c>
      <c r="Q27" s="59">
        <v>40787</v>
      </c>
      <c r="R27" s="59">
        <v>40999</v>
      </c>
      <c r="S27" s="41" t="s">
        <v>81</v>
      </c>
      <c r="T27" s="60" t="s">
        <v>40</v>
      </c>
    </row>
    <row r="28" spans="1:20" s="21" customFormat="1" ht="43.2" x14ac:dyDescent="0.3">
      <c r="A28" s="22"/>
      <c r="B28" s="45" t="s">
        <v>93</v>
      </c>
      <c r="C28" s="45" t="s">
        <v>94</v>
      </c>
      <c r="D28" s="45" t="s">
        <v>23</v>
      </c>
      <c r="E28" s="45" t="s">
        <v>69</v>
      </c>
      <c r="F28" s="45" t="s">
        <v>23</v>
      </c>
      <c r="G28" s="25">
        <v>400000</v>
      </c>
      <c r="H28" s="46" t="s">
        <v>50</v>
      </c>
      <c r="I28" s="29">
        <v>40746</v>
      </c>
      <c r="J28" s="29">
        <v>40756</v>
      </c>
      <c r="K28" s="30">
        <v>40762</v>
      </c>
      <c r="L28" s="30">
        <v>40780</v>
      </c>
      <c r="M28" s="30">
        <v>40821</v>
      </c>
      <c r="N28" s="30">
        <v>40856</v>
      </c>
      <c r="O28" s="59">
        <v>40865</v>
      </c>
      <c r="P28" s="59">
        <v>40882</v>
      </c>
      <c r="Q28" s="59">
        <v>40787</v>
      </c>
      <c r="R28" s="59">
        <v>40999</v>
      </c>
      <c r="S28" s="41" t="s">
        <v>81</v>
      </c>
      <c r="T28" s="60" t="s">
        <v>40</v>
      </c>
    </row>
    <row r="29" spans="1:20" s="21" customFormat="1" ht="28.8" x14ac:dyDescent="0.3">
      <c r="A29" s="22"/>
      <c r="B29" s="45" t="s">
        <v>95</v>
      </c>
      <c r="C29" s="45" t="s">
        <v>96</v>
      </c>
      <c r="D29" s="45" t="s">
        <v>23</v>
      </c>
      <c r="E29" s="45" t="s">
        <v>69</v>
      </c>
      <c r="F29" s="45" t="s">
        <v>23</v>
      </c>
      <c r="G29" s="25">
        <v>1600000</v>
      </c>
      <c r="H29" s="46" t="s">
        <v>50</v>
      </c>
      <c r="I29" s="29">
        <v>40746</v>
      </c>
      <c r="J29" s="29">
        <v>40756</v>
      </c>
      <c r="K29" s="30">
        <v>40762</v>
      </c>
      <c r="L29" s="30">
        <v>40780</v>
      </c>
      <c r="M29" s="30">
        <v>40821</v>
      </c>
      <c r="N29" s="30">
        <v>40856</v>
      </c>
      <c r="O29" s="59">
        <v>40865</v>
      </c>
      <c r="P29" s="59">
        <v>40882</v>
      </c>
      <c r="Q29" s="59">
        <v>40787</v>
      </c>
      <c r="R29" s="59">
        <v>40999</v>
      </c>
      <c r="S29" s="41" t="s">
        <v>81</v>
      </c>
      <c r="T29" s="60" t="s">
        <v>40</v>
      </c>
    </row>
    <row r="30" spans="1:20" s="61" customFormat="1" ht="48.75" customHeight="1" x14ac:dyDescent="0.3">
      <c r="A30" s="22"/>
      <c r="B30" s="45" t="s">
        <v>97</v>
      </c>
      <c r="C30" s="45" t="s">
        <v>98</v>
      </c>
      <c r="D30" s="45" t="s">
        <v>23</v>
      </c>
      <c r="E30" s="45" t="s">
        <v>69</v>
      </c>
      <c r="F30" s="45" t="s">
        <v>23</v>
      </c>
      <c r="G30" s="25">
        <v>250000</v>
      </c>
      <c r="H30" s="45" t="s">
        <v>50</v>
      </c>
      <c r="I30" s="57">
        <v>40746</v>
      </c>
      <c r="J30" s="57">
        <v>40756</v>
      </c>
      <c r="K30" s="58">
        <v>40762</v>
      </c>
      <c r="L30" s="58">
        <v>40774</v>
      </c>
      <c r="M30" s="58">
        <v>40780</v>
      </c>
      <c r="N30" s="58">
        <v>40784</v>
      </c>
      <c r="O30" s="59">
        <v>40786</v>
      </c>
      <c r="P30" s="59">
        <v>40793</v>
      </c>
      <c r="Q30" s="59">
        <v>40787</v>
      </c>
      <c r="R30" s="59">
        <v>40999</v>
      </c>
      <c r="S30" s="41" t="s">
        <v>81</v>
      </c>
      <c r="T30" s="60" t="s">
        <v>40</v>
      </c>
    </row>
    <row r="31" spans="1:20" s="21" customFormat="1" ht="92.25" customHeight="1" x14ac:dyDescent="0.3">
      <c r="A31" s="22"/>
      <c r="B31" s="45" t="s">
        <v>99</v>
      </c>
      <c r="C31" s="45" t="s">
        <v>100</v>
      </c>
      <c r="D31" s="45" t="s">
        <v>23</v>
      </c>
      <c r="E31" s="45" t="s">
        <v>69</v>
      </c>
      <c r="F31" s="45" t="s">
        <v>23</v>
      </c>
      <c r="G31" s="25">
        <v>1200000</v>
      </c>
      <c r="H31" s="46" t="s">
        <v>50</v>
      </c>
      <c r="I31" s="29">
        <v>40746</v>
      </c>
      <c r="J31" s="29">
        <v>40756</v>
      </c>
      <c r="K31" s="30">
        <v>40762</v>
      </c>
      <c r="L31" s="30">
        <v>40780</v>
      </c>
      <c r="M31" s="30">
        <v>40821</v>
      </c>
      <c r="N31" s="30">
        <v>40856</v>
      </c>
      <c r="O31" s="59">
        <v>40865</v>
      </c>
      <c r="P31" s="59">
        <v>40882</v>
      </c>
      <c r="Q31" s="59">
        <v>40787</v>
      </c>
      <c r="R31" s="59">
        <v>40999</v>
      </c>
      <c r="S31" s="41" t="s">
        <v>81</v>
      </c>
      <c r="T31" s="60" t="s">
        <v>40</v>
      </c>
    </row>
    <row r="32" spans="1:20" s="21" customFormat="1" ht="81.75" customHeight="1" x14ac:dyDescent="0.3">
      <c r="A32" s="22"/>
      <c r="B32" s="45" t="s">
        <v>101</v>
      </c>
      <c r="C32" s="45" t="s">
        <v>102</v>
      </c>
      <c r="D32" s="45" t="s">
        <v>23</v>
      </c>
      <c r="E32" s="45" t="s">
        <v>69</v>
      </c>
      <c r="F32" s="45" t="s">
        <v>23</v>
      </c>
      <c r="G32" s="25">
        <v>250000</v>
      </c>
      <c r="H32" s="46" t="s">
        <v>50</v>
      </c>
      <c r="I32" s="29">
        <v>40746</v>
      </c>
      <c r="J32" s="29">
        <v>40756</v>
      </c>
      <c r="K32" s="30">
        <v>40762</v>
      </c>
      <c r="L32" s="30">
        <v>40781</v>
      </c>
      <c r="M32" s="30">
        <v>40821</v>
      </c>
      <c r="N32" s="30">
        <v>40856</v>
      </c>
      <c r="O32" s="59">
        <v>40865</v>
      </c>
      <c r="P32" s="59">
        <v>40882</v>
      </c>
      <c r="Q32" s="59">
        <v>40787</v>
      </c>
      <c r="R32" s="59">
        <v>40999</v>
      </c>
      <c r="S32" s="72" t="s">
        <v>88</v>
      </c>
      <c r="T32" s="42" t="s">
        <v>28</v>
      </c>
    </row>
    <row r="33" spans="1:20" s="21" customFormat="1" ht="33" customHeight="1" x14ac:dyDescent="0.3">
      <c r="A33" s="22"/>
      <c r="B33" s="45"/>
      <c r="C33" s="45"/>
      <c r="D33" s="45"/>
      <c r="E33" s="45"/>
      <c r="F33" s="45"/>
      <c r="G33" s="66">
        <f>SUM(G18:G32)</f>
        <v>11600000</v>
      </c>
      <c r="H33" s="46"/>
      <c r="I33" s="63"/>
      <c r="J33" s="63"/>
      <c r="K33" s="63"/>
      <c r="L33" s="63"/>
      <c r="M33" s="63"/>
      <c r="N33" s="63"/>
      <c r="O33" s="46"/>
      <c r="P33" s="46"/>
      <c r="Q33" s="46"/>
      <c r="R33" s="46"/>
      <c r="S33" s="32"/>
      <c r="T33" s="33"/>
    </row>
    <row r="34" spans="1:20" s="21" customFormat="1" ht="21.75" customHeight="1" x14ac:dyDescent="0.3">
      <c r="A34" s="67">
        <v>3</v>
      </c>
      <c r="B34" s="14"/>
      <c r="C34" s="73" t="s">
        <v>103</v>
      </c>
      <c r="D34" s="68"/>
      <c r="E34" s="68"/>
      <c r="F34" s="68"/>
      <c r="G34" s="14"/>
      <c r="H34" s="14"/>
      <c r="I34" s="69"/>
      <c r="J34" s="69"/>
      <c r="K34" s="69"/>
      <c r="L34" s="69"/>
      <c r="M34" s="69"/>
      <c r="N34" s="69"/>
      <c r="O34" s="14"/>
      <c r="P34" s="14"/>
      <c r="Q34" s="14"/>
      <c r="R34" s="14"/>
      <c r="S34" s="70"/>
      <c r="T34" s="71"/>
    </row>
    <row r="35" spans="1:20" s="21" customFormat="1" ht="33" customHeight="1" x14ac:dyDescent="0.3">
      <c r="A35" s="22"/>
      <c r="B35" s="45" t="s">
        <v>104</v>
      </c>
      <c r="C35" s="45" t="s">
        <v>105</v>
      </c>
      <c r="D35" s="45" t="s">
        <v>31</v>
      </c>
      <c r="E35" s="45" t="s">
        <v>106</v>
      </c>
      <c r="F35" s="45" t="s">
        <v>31</v>
      </c>
      <c r="G35" s="25">
        <v>50000</v>
      </c>
      <c r="H35" s="46" t="s">
        <v>107</v>
      </c>
      <c r="I35" s="63" t="s">
        <v>26</v>
      </c>
      <c r="J35" s="63" t="s">
        <v>26</v>
      </c>
      <c r="K35" s="63" t="s">
        <v>26</v>
      </c>
      <c r="L35" s="63" t="s">
        <v>26</v>
      </c>
      <c r="M35" s="63" t="s">
        <v>26</v>
      </c>
      <c r="N35" s="63" t="s">
        <v>26</v>
      </c>
      <c r="O35" s="46" t="s">
        <v>26</v>
      </c>
      <c r="P35" s="46" t="s">
        <v>26</v>
      </c>
      <c r="Q35" s="46" t="s">
        <v>26</v>
      </c>
      <c r="R35" s="31">
        <v>40724</v>
      </c>
      <c r="S35" s="32" t="s">
        <v>39</v>
      </c>
      <c r="T35" s="42" t="s">
        <v>28</v>
      </c>
    </row>
    <row r="36" spans="1:20" s="21" customFormat="1" ht="33" customHeight="1" x14ac:dyDescent="0.3">
      <c r="A36" s="22"/>
      <c r="B36" s="45" t="s">
        <v>108</v>
      </c>
      <c r="C36" s="45" t="s">
        <v>109</v>
      </c>
      <c r="D36" s="45" t="s">
        <v>31</v>
      </c>
      <c r="E36" s="45" t="s">
        <v>110</v>
      </c>
      <c r="F36" s="45" t="s">
        <v>31</v>
      </c>
      <c r="G36" s="25">
        <v>650000</v>
      </c>
      <c r="H36" s="46" t="s">
        <v>61</v>
      </c>
      <c r="I36" s="29">
        <v>40847</v>
      </c>
      <c r="J36" s="63" t="s">
        <v>26</v>
      </c>
      <c r="K36" s="63" t="s">
        <v>26</v>
      </c>
      <c r="L36" s="63" t="s">
        <v>26</v>
      </c>
      <c r="M36" s="63" t="s">
        <v>26</v>
      </c>
      <c r="N36" s="63" t="s">
        <v>26</v>
      </c>
      <c r="O36" s="46" t="s">
        <v>26</v>
      </c>
      <c r="P36" s="46" t="s">
        <v>26</v>
      </c>
      <c r="Q36" s="31">
        <v>40967</v>
      </c>
      <c r="R36" s="31">
        <v>40724</v>
      </c>
      <c r="S36" s="32" t="s">
        <v>39</v>
      </c>
      <c r="T36" s="42" t="s">
        <v>28</v>
      </c>
    </row>
    <row r="37" spans="1:20" s="61" customFormat="1" ht="33" customHeight="1" x14ac:dyDescent="0.3">
      <c r="A37" s="22"/>
      <c r="B37" s="45" t="s">
        <v>111</v>
      </c>
      <c r="C37" s="45" t="s">
        <v>112</v>
      </c>
      <c r="D37" s="45" t="s">
        <v>31</v>
      </c>
      <c r="E37" s="45" t="s">
        <v>110</v>
      </c>
      <c r="F37" s="45" t="s">
        <v>31</v>
      </c>
      <c r="G37" s="25">
        <v>100000</v>
      </c>
      <c r="H37" s="45" t="s">
        <v>113</v>
      </c>
      <c r="I37" s="29">
        <v>40752</v>
      </c>
      <c r="J37" s="74" t="s">
        <v>26</v>
      </c>
      <c r="K37" s="74" t="s">
        <v>26</v>
      </c>
      <c r="L37" s="74" t="s">
        <v>26</v>
      </c>
      <c r="M37" s="74" t="s">
        <v>26</v>
      </c>
      <c r="N37" s="58">
        <v>40752</v>
      </c>
      <c r="O37" s="45" t="s">
        <v>26</v>
      </c>
      <c r="P37" s="45" t="s">
        <v>26</v>
      </c>
      <c r="Q37" s="45" t="s">
        <v>26</v>
      </c>
      <c r="R37" s="31">
        <v>40724</v>
      </c>
      <c r="S37" s="75" t="s">
        <v>39</v>
      </c>
      <c r="T37" s="42" t="s">
        <v>28</v>
      </c>
    </row>
    <row r="38" spans="1:20" s="61" customFormat="1" ht="33" customHeight="1" x14ac:dyDescent="0.3">
      <c r="A38" s="22"/>
      <c r="B38" s="45" t="s">
        <v>114</v>
      </c>
      <c r="C38" s="45" t="s">
        <v>115</v>
      </c>
      <c r="D38" s="45" t="s">
        <v>31</v>
      </c>
      <c r="E38" s="45" t="s">
        <v>106</v>
      </c>
      <c r="F38" s="45" t="s">
        <v>31</v>
      </c>
      <c r="G38" s="25">
        <v>1500000</v>
      </c>
      <c r="H38" s="45" t="s">
        <v>107</v>
      </c>
      <c r="I38" s="74" t="s">
        <v>26</v>
      </c>
      <c r="J38" s="74" t="s">
        <v>26</v>
      </c>
      <c r="K38" s="74" t="s">
        <v>26</v>
      </c>
      <c r="L38" s="74" t="s">
        <v>26</v>
      </c>
      <c r="M38" s="74" t="s">
        <v>26</v>
      </c>
      <c r="N38" s="74" t="s">
        <v>26</v>
      </c>
      <c r="O38" s="45" t="s">
        <v>26</v>
      </c>
      <c r="P38" s="45" t="s">
        <v>26</v>
      </c>
      <c r="Q38" s="45" t="s">
        <v>26</v>
      </c>
      <c r="R38" s="31">
        <v>40724</v>
      </c>
      <c r="S38" s="75" t="s">
        <v>39</v>
      </c>
      <c r="T38" s="42" t="s">
        <v>28</v>
      </c>
    </row>
    <row r="39" spans="1:20" s="61" customFormat="1" ht="110.25" customHeight="1" x14ac:dyDescent="0.3">
      <c r="A39" s="22"/>
      <c r="B39" s="45" t="s">
        <v>116</v>
      </c>
      <c r="C39" s="45" t="s">
        <v>117</v>
      </c>
      <c r="D39" s="45" t="s">
        <v>31</v>
      </c>
      <c r="E39" s="45" t="s">
        <v>110</v>
      </c>
      <c r="F39" s="45" t="s">
        <v>31</v>
      </c>
      <c r="G39" s="25">
        <v>450000</v>
      </c>
      <c r="H39" s="45" t="s">
        <v>118</v>
      </c>
      <c r="I39" s="57">
        <v>40749</v>
      </c>
      <c r="J39" s="74" t="s">
        <v>26</v>
      </c>
      <c r="K39" s="74" t="s">
        <v>26</v>
      </c>
      <c r="L39" s="74" t="s">
        <v>26</v>
      </c>
      <c r="M39" s="74" t="s">
        <v>26</v>
      </c>
      <c r="N39" s="74" t="s">
        <v>26</v>
      </c>
      <c r="O39" s="45" t="s">
        <v>26</v>
      </c>
      <c r="P39" s="45" t="s">
        <v>26</v>
      </c>
      <c r="Q39" s="45" t="s">
        <v>26</v>
      </c>
      <c r="R39" s="59">
        <v>40999</v>
      </c>
      <c r="S39" s="75" t="s">
        <v>119</v>
      </c>
      <c r="T39" s="42" t="s">
        <v>28</v>
      </c>
    </row>
    <row r="40" spans="1:20" s="61" customFormat="1" ht="64.5" customHeight="1" x14ac:dyDescent="0.3">
      <c r="A40" s="22"/>
      <c r="B40" s="45" t="s">
        <v>120</v>
      </c>
      <c r="C40" s="45" t="s">
        <v>121</v>
      </c>
      <c r="D40" s="45" t="s">
        <v>31</v>
      </c>
      <c r="E40" s="45" t="s">
        <v>110</v>
      </c>
      <c r="F40" s="45" t="s">
        <v>31</v>
      </c>
      <c r="G40" s="25">
        <v>250000</v>
      </c>
      <c r="H40" s="45" t="s">
        <v>122</v>
      </c>
      <c r="I40" s="57">
        <v>40847</v>
      </c>
      <c r="J40" s="74" t="s">
        <v>26</v>
      </c>
      <c r="K40" s="74" t="s">
        <v>26</v>
      </c>
      <c r="L40" s="74" t="s">
        <v>26</v>
      </c>
      <c r="M40" s="74" t="s">
        <v>26</v>
      </c>
      <c r="N40" s="74" t="s">
        <v>26</v>
      </c>
      <c r="O40" s="45" t="s">
        <v>26</v>
      </c>
      <c r="P40" s="45" t="s">
        <v>26</v>
      </c>
      <c r="Q40" s="45" t="s">
        <v>26</v>
      </c>
      <c r="R40" s="59">
        <v>40908</v>
      </c>
      <c r="S40" s="72" t="s">
        <v>123</v>
      </c>
      <c r="T40" s="42" t="s">
        <v>28</v>
      </c>
    </row>
    <row r="41" spans="1:20" s="61" customFormat="1" ht="33" customHeight="1" x14ac:dyDescent="0.3">
      <c r="A41" s="22"/>
      <c r="B41" s="45"/>
      <c r="C41" s="45"/>
      <c r="D41" s="45"/>
      <c r="E41" s="45"/>
      <c r="F41" s="45"/>
      <c r="G41" s="66">
        <f>SUM(G35:G40)</f>
        <v>3000000</v>
      </c>
      <c r="H41" s="45"/>
      <c r="I41" s="74"/>
      <c r="J41" s="74"/>
      <c r="K41" s="74"/>
      <c r="L41" s="74"/>
      <c r="M41" s="74"/>
      <c r="N41" s="74"/>
      <c r="O41" s="45"/>
      <c r="P41" s="45"/>
      <c r="Q41" s="45"/>
      <c r="R41" s="45"/>
      <c r="S41" s="75"/>
      <c r="T41" s="42"/>
    </row>
    <row r="42" spans="1:20" s="21" customFormat="1" ht="23.25" customHeight="1" x14ac:dyDescent="0.3">
      <c r="A42" s="67">
        <v>4</v>
      </c>
      <c r="B42" s="14"/>
      <c r="C42" s="73" t="s">
        <v>124</v>
      </c>
      <c r="D42" s="68"/>
      <c r="E42" s="68"/>
      <c r="F42" s="68"/>
      <c r="G42" s="14"/>
      <c r="H42" s="14"/>
      <c r="I42" s="69"/>
      <c r="J42" s="69"/>
      <c r="K42" s="69"/>
      <c r="L42" s="69"/>
      <c r="M42" s="69"/>
      <c r="N42" s="69"/>
      <c r="O42" s="14"/>
      <c r="P42" s="14"/>
      <c r="Q42" s="14"/>
      <c r="R42" s="14"/>
      <c r="S42" s="70"/>
      <c r="T42" s="71"/>
    </row>
    <row r="43" spans="1:20" s="21" customFormat="1" ht="43.2" x14ac:dyDescent="0.3">
      <c r="A43" s="22"/>
      <c r="B43" s="45" t="s">
        <v>125</v>
      </c>
      <c r="C43" s="45" t="s">
        <v>126</v>
      </c>
      <c r="D43" s="25" t="s">
        <v>127</v>
      </c>
      <c r="E43" s="25" t="s">
        <v>128</v>
      </c>
      <c r="F43" s="45" t="s">
        <v>127</v>
      </c>
      <c r="G43" s="25">
        <v>3000000</v>
      </c>
      <c r="H43" s="46" t="s">
        <v>43</v>
      </c>
      <c r="I43" s="57">
        <v>40746</v>
      </c>
      <c r="J43" s="30">
        <v>40752</v>
      </c>
      <c r="K43" s="30">
        <v>40762</v>
      </c>
      <c r="L43" s="30">
        <v>40781</v>
      </c>
      <c r="M43" s="30">
        <v>40785</v>
      </c>
      <c r="N43" s="30">
        <v>40788</v>
      </c>
      <c r="O43" s="31">
        <v>40793</v>
      </c>
      <c r="P43" s="31">
        <v>40800</v>
      </c>
      <c r="Q43" s="31">
        <v>40817</v>
      </c>
      <c r="R43" s="31">
        <v>40999</v>
      </c>
      <c r="S43" s="72" t="s">
        <v>129</v>
      </c>
      <c r="T43" s="42" t="s">
        <v>28</v>
      </c>
    </row>
    <row r="44" spans="1:20" s="61" customFormat="1" ht="43.2" x14ac:dyDescent="0.3">
      <c r="A44" s="22"/>
      <c r="B44" s="45" t="s">
        <v>130</v>
      </c>
      <c r="C44" s="45" t="s">
        <v>131</v>
      </c>
      <c r="D44" s="25" t="s">
        <v>127</v>
      </c>
      <c r="E44" s="25" t="s">
        <v>128</v>
      </c>
      <c r="F44" s="45" t="s">
        <v>127</v>
      </c>
      <c r="G44" s="25">
        <v>2200000</v>
      </c>
      <c r="H44" s="45" t="s">
        <v>132</v>
      </c>
      <c r="I44" s="57">
        <v>40755</v>
      </c>
      <c r="J44" s="58">
        <v>40786</v>
      </c>
      <c r="K44" s="58">
        <v>40790</v>
      </c>
      <c r="L44" s="58">
        <v>40809</v>
      </c>
      <c r="M44" s="58">
        <v>40812</v>
      </c>
      <c r="N44" s="58">
        <v>40836</v>
      </c>
      <c r="O44" s="59">
        <v>40817</v>
      </c>
      <c r="P44" s="59">
        <v>40823</v>
      </c>
      <c r="Q44" s="59">
        <v>40817</v>
      </c>
      <c r="R44" s="59">
        <v>40846</v>
      </c>
      <c r="S44" s="72" t="s">
        <v>73</v>
      </c>
      <c r="T44" s="60" t="s">
        <v>40</v>
      </c>
    </row>
    <row r="45" spans="1:20" s="61" customFormat="1" ht="43.2" x14ac:dyDescent="0.3">
      <c r="A45" s="22"/>
      <c r="B45" s="45" t="s">
        <v>133</v>
      </c>
      <c r="C45" s="45" t="s">
        <v>134</v>
      </c>
      <c r="D45" s="25" t="s">
        <v>127</v>
      </c>
      <c r="E45" s="25" t="s">
        <v>128</v>
      </c>
      <c r="F45" s="45" t="s">
        <v>127</v>
      </c>
      <c r="G45" s="25">
        <v>1500000</v>
      </c>
      <c r="H45" s="45" t="s">
        <v>132</v>
      </c>
      <c r="I45" s="57">
        <v>40755</v>
      </c>
      <c r="J45" s="58">
        <v>40786</v>
      </c>
      <c r="K45" s="58">
        <v>40790</v>
      </c>
      <c r="L45" s="58">
        <v>40809</v>
      </c>
      <c r="M45" s="58">
        <v>40812</v>
      </c>
      <c r="N45" s="58">
        <v>40836</v>
      </c>
      <c r="O45" s="59">
        <v>40817</v>
      </c>
      <c r="P45" s="59">
        <v>40823</v>
      </c>
      <c r="Q45" s="59">
        <v>40817</v>
      </c>
      <c r="R45" s="59">
        <v>40785</v>
      </c>
      <c r="S45" s="72" t="s">
        <v>73</v>
      </c>
      <c r="T45" s="60" t="s">
        <v>40</v>
      </c>
    </row>
    <row r="46" spans="1:20" s="21" customFormat="1" ht="43.2" x14ac:dyDescent="0.3">
      <c r="A46" s="22"/>
      <c r="B46" s="45" t="s">
        <v>135</v>
      </c>
      <c r="C46" s="45" t="s">
        <v>136</v>
      </c>
      <c r="D46" s="25" t="s">
        <v>127</v>
      </c>
      <c r="E46" s="25" t="s">
        <v>128</v>
      </c>
      <c r="F46" s="45" t="s">
        <v>127</v>
      </c>
      <c r="G46" s="25">
        <v>1500000</v>
      </c>
      <c r="H46" s="46" t="s">
        <v>132</v>
      </c>
      <c r="I46" s="57">
        <v>40755</v>
      </c>
      <c r="J46" s="30">
        <v>40786</v>
      </c>
      <c r="K46" s="30">
        <v>40790</v>
      </c>
      <c r="L46" s="30">
        <v>40809</v>
      </c>
      <c r="M46" s="30">
        <v>40812</v>
      </c>
      <c r="N46" s="30">
        <v>40815</v>
      </c>
      <c r="O46" s="31">
        <v>40817</v>
      </c>
      <c r="P46" s="31">
        <v>40823</v>
      </c>
      <c r="Q46" s="31">
        <v>40817</v>
      </c>
      <c r="R46" s="31">
        <v>40816</v>
      </c>
      <c r="S46" s="72" t="s">
        <v>240</v>
      </c>
      <c r="T46" s="42" t="s">
        <v>28</v>
      </c>
    </row>
    <row r="47" spans="1:20" s="21" customFormat="1" ht="33" customHeight="1" thickBot="1" x14ac:dyDescent="0.35">
      <c r="A47" s="22"/>
      <c r="B47" s="45"/>
      <c r="C47" s="45"/>
      <c r="D47" s="45"/>
      <c r="E47" s="45"/>
      <c r="F47" s="45"/>
      <c r="G47" s="66">
        <f>SUM(G43:G46)</f>
        <v>8200000</v>
      </c>
      <c r="H47" s="46"/>
      <c r="I47" s="63"/>
      <c r="J47" s="63"/>
      <c r="K47" s="63"/>
      <c r="L47" s="63"/>
      <c r="M47" s="63"/>
      <c r="N47" s="63"/>
      <c r="O47" s="46"/>
      <c r="P47" s="46"/>
      <c r="Q47" s="46"/>
      <c r="R47" s="46"/>
      <c r="S47" s="32"/>
      <c r="T47" s="33"/>
    </row>
    <row r="48" spans="1:20" s="21" customFormat="1" x14ac:dyDescent="0.3">
      <c r="A48" s="67">
        <v>5</v>
      </c>
      <c r="B48" s="14"/>
      <c r="C48" s="73" t="s">
        <v>137</v>
      </c>
      <c r="D48" s="68"/>
      <c r="E48" s="68"/>
      <c r="F48" s="68"/>
      <c r="G48" s="14"/>
      <c r="H48" s="14"/>
      <c r="I48" s="69"/>
      <c r="J48" s="69"/>
      <c r="K48" s="69"/>
      <c r="L48" s="69"/>
      <c r="M48" s="69"/>
      <c r="N48" s="69"/>
      <c r="O48" s="14"/>
      <c r="P48" s="14"/>
      <c r="Q48" s="14"/>
      <c r="R48" s="14"/>
      <c r="S48" s="70"/>
      <c r="T48" s="76"/>
    </row>
    <row r="49" spans="1:20" s="21" customFormat="1" ht="33" customHeight="1" x14ac:dyDescent="0.3">
      <c r="A49" s="22"/>
      <c r="B49" s="45" t="s">
        <v>138</v>
      </c>
      <c r="C49" s="45" t="s">
        <v>139</v>
      </c>
      <c r="D49" s="45" t="s">
        <v>140</v>
      </c>
      <c r="E49" s="45" t="s">
        <v>141</v>
      </c>
      <c r="F49" s="45" t="s">
        <v>142</v>
      </c>
      <c r="G49" s="25">
        <v>1662000</v>
      </c>
      <c r="H49" s="46" t="s">
        <v>143</v>
      </c>
      <c r="I49" s="63" t="s">
        <v>144</v>
      </c>
      <c r="J49" s="63" t="s">
        <v>26</v>
      </c>
      <c r="K49" s="63" t="s">
        <v>26</v>
      </c>
      <c r="L49" s="63" t="s">
        <v>26</v>
      </c>
      <c r="M49" s="63" t="s">
        <v>26</v>
      </c>
      <c r="N49" s="63" t="s">
        <v>26</v>
      </c>
      <c r="O49" s="31">
        <v>40841</v>
      </c>
      <c r="P49" s="31">
        <v>40858</v>
      </c>
      <c r="Q49" s="31">
        <v>40725</v>
      </c>
      <c r="R49" s="31">
        <v>41090</v>
      </c>
      <c r="S49" s="75" t="s">
        <v>39</v>
      </c>
      <c r="T49" s="42" t="s">
        <v>40</v>
      </c>
    </row>
    <row r="50" spans="1:20" s="21" customFormat="1" ht="84" customHeight="1" x14ac:dyDescent="0.3">
      <c r="A50" s="22"/>
      <c r="B50" s="45" t="s">
        <v>145</v>
      </c>
      <c r="C50" s="45" t="s">
        <v>146</v>
      </c>
      <c r="D50" s="45" t="s">
        <v>36</v>
      </c>
      <c r="E50" s="45" t="s">
        <v>147</v>
      </c>
      <c r="F50" s="45" t="s">
        <v>142</v>
      </c>
      <c r="G50" s="25">
        <v>1500000</v>
      </c>
      <c r="H50" s="28" t="s">
        <v>38</v>
      </c>
      <c r="I50" s="29" t="s">
        <v>26</v>
      </c>
      <c r="J50" s="29" t="s">
        <v>26</v>
      </c>
      <c r="K50" s="29" t="s">
        <v>26</v>
      </c>
      <c r="L50" s="29" t="s">
        <v>26</v>
      </c>
      <c r="M50" s="29" t="s">
        <v>26</v>
      </c>
      <c r="N50" s="30">
        <v>40836</v>
      </c>
      <c r="O50" s="31">
        <v>40793</v>
      </c>
      <c r="P50" s="31">
        <v>40850</v>
      </c>
      <c r="Q50" s="31">
        <v>40850</v>
      </c>
      <c r="R50" s="31">
        <v>41090</v>
      </c>
      <c r="S50" s="41" t="s">
        <v>148</v>
      </c>
      <c r="T50" s="42" t="s">
        <v>40</v>
      </c>
    </row>
    <row r="51" spans="1:20" s="21" customFormat="1" ht="33" customHeight="1" x14ac:dyDescent="0.3">
      <c r="A51" s="22"/>
      <c r="B51" s="45" t="s">
        <v>149</v>
      </c>
      <c r="C51" s="45" t="s">
        <v>150</v>
      </c>
      <c r="D51" s="45" t="s">
        <v>142</v>
      </c>
      <c r="E51" s="45" t="s">
        <v>151</v>
      </c>
      <c r="F51" s="45" t="s">
        <v>142</v>
      </c>
      <c r="G51" s="97">
        <v>1200000</v>
      </c>
      <c r="H51" s="46" t="s">
        <v>118</v>
      </c>
      <c r="I51" s="30">
        <v>40746</v>
      </c>
      <c r="J51" s="30" t="s">
        <v>26</v>
      </c>
      <c r="K51" s="30" t="s">
        <v>26</v>
      </c>
      <c r="L51" s="30" t="s">
        <v>26</v>
      </c>
      <c r="M51" s="30" t="s">
        <v>26</v>
      </c>
      <c r="N51" s="30" t="s">
        <v>26</v>
      </c>
      <c r="O51" s="31" t="s">
        <v>26</v>
      </c>
      <c r="P51" s="31" t="s">
        <v>26</v>
      </c>
      <c r="Q51" s="31" t="s">
        <v>26</v>
      </c>
      <c r="R51" s="31" t="s">
        <v>26</v>
      </c>
      <c r="S51" s="75" t="s">
        <v>39</v>
      </c>
      <c r="T51" s="42" t="s">
        <v>28</v>
      </c>
    </row>
    <row r="52" spans="1:20" s="21" customFormat="1" x14ac:dyDescent="0.3">
      <c r="A52" s="22"/>
      <c r="B52" s="45" t="s">
        <v>149</v>
      </c>
      <c r="C52" s="45" t="s">
        <v>152</v>
      </c>
      <c r="D52" s="45" t="s">
        <v>142</v>
      </c>
      <c r="E52" s="45" t="s">
        <v>153</v>
      </c>
      <c r="F52" s="45" t="s">
        <v>142</v>
      </c>
      <c r="G52" s="98"/>
      <c r="H52" s="46" t="s">
        <v>154</v>
      </c>
      <c r="I52" s="30">
        <v>40733</v>
      </c>
      <c r="J52" s="30">
        <v>40736</v>
      </c>
      <c r="K52" s="30">
        <v>40735</v>
      </c>
      <c r="L52" s="30">
        <v>40743</v>
      </c>
      <c r="M52" s="30">
        <v>40745</v>
      </c>
      <c r="N52" s="30">
        <v>40753</v>
      </c>
      <c r="O52" s="31">
        <v>40772</v>
      </c>
      <c r="P52" s="59">
        <v>40852</v>
      </c>
      <c r="Q52" s="31">
        <v>40787</v>
      </c>
      <c r="R52" s="31">
        <v>40787</v>
      </c>
      <c r="S52" s="75" t="s">
        <v>39</v>
      </c>
      <c r="T52" s="42" t="s">
        <v>40</v>
      </c>
    </row>
    <row r="53" spans="1:20" s="21" customFormat="1" ht="33" customHeight="1" x14ac:dyDescent="0.3">
      <c r="A53" s="22"/>
      <c r="B53" s="45" t="s">
        <v>155</v>
      </c>
      <c r="C53" s="45" t="s">
        <v>156</v>
      </c>
      <c r="D53" s="45" t="s">
        <v>142</v>
      </c>
      <c r="E53" s="45" t="s">
        <v>157</v>
      </c>
      <c r="F53" s="45" t="s">
        <v>142</v>
      </c>
      <c r="G53" s="25">
        <v>1103000</v>
      </c>
      <c r="H53" s="46" t="s">
        <v>158</v>
      </c>
      <c r="I53" s="30">
        <v>40746</v>
      </c>
      <c r="J53" s="30">
        <v>40752</v>
      </c>
      <c r="K53" s="30">
        <v>40762</v>
      </c>
      <c r="L53" s="30">
        <v>40781</v>
      </c>
      <c r="M53" s="30">
        <v>40785</v>
      </c>
      <c r="N53" s="30">
        <v>40788</v>
      </c>
      <c r="O53" s="31">
        <v>40793</v>
      </c>
      <c r="P53" s="31">
        <v>40800</v>
      </c>
      <c r="Q53" s="31">
        <v>40817</v>
      </c>
      <c r="R53" s="31">
        <v>40999</v>
      </c>
      <c r="S53" s="32" t="s">
        <v>39</v>
      </c>
      <c r="T53" s="33" t="s">
        <v>28</v>
      </c>
    </row>
    <row r="54" spans="1:20" s="21" customFormat="1" ht="72.75" customHeight="1" x14ac:dyDescent="0.3">
      <c r="A54" s="22"/>
      <c r="B54" s="45" t="s">
        <v>159</v>
      </c>
      <c r="C54" s="45" t="s">
        <v>160</v>
      </c>
      <c r="D54" s="45" t="s">
        <v>140</v>
      </c>
      <c r="E54" s="45" t="s">
        <v>161</v>
      </c>
      <c r="F54" s="45" t="s">
        <v>140</v>
      </c>
      <c r="G54" s="25">
        <v>1000000</v>
      </c>
      <c r="H54" s="46" t="s">
        <v>162</v>
      </c>
      <c r="I54" s="30" t="s">
        <v>107</v>
      </c>
      <c r="J54" s="30" t="s">
        <v>26</v>
      </c>
      <c r="K54" s="30" t="s">
        <v>26</v>
      </c>
      <c r="L54" s="30" t="s">
        <v>26</v>
      </c>
      <c r="M54" s="30" t="s">
        <v>26</v>
      </c>
      <c r="N54" s="30" t="s">
        <v>26</v>
      </c>
      <c r="O54" s="31" t="s">
        <v>26</v>
      </c>
      <c r="P54" s="31" t="s">
        <v>26</v>
      </c>
      <c r="Q54" s="31" t="s">
        <v>26</v>
      </c>
      <c r="R54" s="31">
        <v>41059</v>
      </c>
      <c r="S54" s="32" t="s">
        <v>39</v>
      </c>
      <c r="T54" s="33" t="s">
        <v>28</v>
      </c>
    </row>
    <row r="55" spans="1:20" s="21" customFormat="1" ht="57.75" customHeight="1" x14ac:dyDescent="0.3">
      <c r="A55" s="22"/>
      <c r="B55" s="45" t="s">
        <v>163</v>
      </c>
      <c r="C55" s="45" t="s">
        <v>164</v>
      </c>
      <c r="D55" s="45" t="s">
        <v>142</v>
      </c>
      <c r="E55" s="45" t="s">
        <v>165</v>
      </c>
      <c r="F55" s="45"/>
      <c r="G55" s="25">
        <v>500000</v>
      </c>
      <c r="H55" s="46" t="s">
        <v>38</v>
      </c>
      <c r="I55" s="63" t="s">
        <v>26</v>
      </c>
      <c r="J55" s="63" t="s">
        <v>26</v>
      </c>
      <c r="K55" s="63" t="s">
        <v>26</v>
      </c>
      <c r="L55" s="63" t="s">
        <v>26</v>
      </c>
      <c r="M55" s="63" t="s">
        <v>26</v>
      </c>
      <c r="N55" s="63" t="s">
        <v>26</v>
      </c>
      <c r="O55" s="77" t="s">
        <v>166</v>
      </c>
      <c r="P55" s="77" t="s">
        <v>166</v>
      </c>
      <c r="Q55" s="77" t="s">
        <v>166</v>
      </c>
      <c r="R55" s="77" t="s">
        <v>166</v>
      </c>
      <c r="S55" s="41" t="s">
        <v>167</v>
      </c>
      <c r="T55" s="60" t="s">
        <v>40</v>
      </c>
    </row>
    <row r="56" spans="1:20" s="21" customFormat="1" ht="47.25" customHeight="1" x14ac:dyDescent="0.3">
      <c r="A56" s="22"/>
      <c r="B56" s="45" t="s">
        <v>168</v>
      </c>
      <c r="C56" s="45" t="s">
        <v>169</v>
      </c>
      <c r="D56" s="45" t="s">
        <v>142</v>
      </c>
      <c r="E56" s="45" t="s">
        <v>165</v>
      </c>
      <c r="F56" s="45"/>
      <c r="G56" s="25">
        <v>500000</v>
      </c>
      <c r="H56" s="46" t="s">
        <v>38</v>
      </c>
      <c r="I56" s="63" t="s">
        <v>26</v>
      </c>
      <c r="J56" s="63" t="s">
        <v>26</v>
      </c>
      <c r="K56" s="63" t="s">
        <v>26</v>
      </c>
      <c r="L56" s="63" t="s">
        <v>26</v>
      </c>
      <c r="M56" s="63" t="s">
        <v>26</v>
      </c>
      <c r="N56" s="63" t="s">
        <v>26</v>
      </c>
      <c r="O56" s="77" t="s">
        <v>166</v>
      </c>
      <c r="P56" s="77" t="s">
        <v>166</v>
      </c>
      <c r="Q56" s="77" t="s">
        <v>166</v>
      </c>
      <c r="R56" s="77" t="s">
        <v>166</v>
      </c>
      <c r="S56" s="41" t="s">
        <v>167</v>
      </c>
      <c r="T56" s="60" t="s">
        <v>40</v>
      </c>
    </row>
    <row r="57" spans="1:20" s="21" customFormat="1" ht="33" customHeight="1" x14ac:dyDescent="0.3">
      <c r="A57" s="22"/>
      <c r="B57" s="45" t="s">
        <v>170</v>
      </c>
      <c r="C57" s="45" t="s">
        <v>171</v>
      </c>
      <c r="D57" s="45" t="s">
        <v>142</v>
      </c>
      <c r="E57" s="45" t="s">
        <v>157</v>
      </c>
      <c r="F57" s="45" t="s">
        <v>142</v>
      </c>
      <c r="G57" s="25">
        <v>1700000</v>
      </c>
      <c r="H57" s="46" t="s">
        <v>43</v>
      </c>
      <c r="I57" s="30">
        <v>40746</v>
      </c>
      <c r="J57" s="30">
        <v>40752</v>
      </c>
      <c r="K57" s="30">
        <v>40762</v>
      </c>
      <c r="L57" s="30">
        <v>40781</v>
      </c>
      <c r="M57" s="30">
        <v>40785</v>
      </c>
      <c r="N57" s="30">
        <v>40788</v>
      </c>
      <c r="O57" s="31">
        <v>40793</v>
      </c>
      <c r="P57" s="31">
        <v>40800</v>
      </c>
      <c r="Q57" s="31">
        <v>40817</v>
      </c>
      <c r="R57" s="31">
        <v>40999</v>
      </c>
      <c r="S57" s="32" t="s">
        <v>39</v>
      </c>
      <c r="T57" s="33" t="s">
        <v>28</v>
      </c>
    </row>
    <row r="58" spans="1:20" s="21" customFormat="1" ht="54.75" customHeight="1" x14ac:dyDescent="0.3">
      <c r="A58" s="22"/>
      <c r="B58" s="45" t="s">
        <v>172</v>
      </c>
      <c r="C58" s="45" t="s">
        <v>173</v>
      </c>
      <c r="D58" s="45" t="s">
        <v>142</v>
      </c>
      <c r="E58" s="45" t="s">
        <v>153</v>
      </c>
      <c r="F58" s="45" t="s">
        <v>142</v>
      </c>
      <c r="G58" s="25">
        <v>500000</v>
      </c>
      <c r="H58" s="46" t="s">
        <v>43</v>
      </c>
      <c r="I58" s="30">
        <v>40746</v>
      </c>
      <c r="J58" s="30">
        <v>40931</v>
      </c>
      <c r="K58" s="30">
        <v>40937</v>
      </c>
      <c r="L58" s="30">
        <v>40956</v>
      </c>
      <c r="M58" s="77" t="s">
        <v>166</v>
      </c>
      <c r="N58" s="77" t="s">
        <v>166</v>
      </c>
      <c r="O58" s="77" t="s">
        <v>166</v>
      </c>
      <c r="P58" s="77" t="s">
        <v>166</v>
      </c>
      <c r="Q58" s="77" t="s">
        <v>166</v>
      </c>
      <c r="R58" s="77" t="s">
        <v>166</v>
      </c>
      <c r="S58" s="72" t="s">
        <v>129</v>
      </c>
      <c r="T58" s="33" t="s">
        <v>28</v>
      </c>
    </row>
    <row r="59" spans="1:20" s="21" customFormat="1" ht="33" customHeight="1" thickBot="1" x14ac:dyDescent="0.35">
      <c r="A59" s="22"/>
      <c r="B59" s="45"/>
      <c r="C59" s="45"/>
      <c r="D59" s="45"/>
      <c r="E59" s="45"/>
      <c r="F59" s="45"/>
      <c r="G59" s="66">
        <f>SUM(G49:G58)</f>
        <v>9665000</v>
      </c>
      <c r="H59" s="46"/>
      <c r="I59" s="63"/>
      <c r="J59" s="30"/>
      <c r="K59" s="30"/>
      <c r="L59" s="30"/>
      <c r="M59" s="30"/>
      <c r="N59" s="30"/>
      <c r="O59" s="31"/>
      <c r="P59" s="31"/>
      <c r="Q59" s="31"/>
      <c r="R59" s="31"/>
      <c r="S59" s="32"/>
      <c r="T59" s="33"/>
    </row>
    <row r="60" spans="1:20" s="21" customFormat="1" ht="23.25" customHeight="1" x14ac:dyDescent="0.3">
      <c r="A60" s="67">
        <v>6</v>
      </c>
      <c r="B60" s="14"/>
      <c r="C60" s="73" t="s">
        <v>174</v>
      </c>
      <c r="D60" s="68"/>
      <c r="E60" s="68"/>
      <c r="F60" s="68"/>
      <c r="G60" s="14"/>
      <c r="H60" s="14"/>
      <c r="I60" s="69"/>
      <c r="J60" s="69"/>
      <c r="K60" s="69"/>
      <c r="L60" s="69"/>
      <c r="M60" s="69"/>
      <c r="N60" s="69"/>
      <c r="O60" s="14"/>
      <c r="P60" s="14"/>
      <c r="Q60" s="14"/>
      <c r="R60" s="14"/>
      <c r="S60" s="70"/>
      <c r="T60" s="76"/>
    </row>
    <row r="61" spans="1:20" s="21" customFormat="1" ht="75" customHeight="1" x14ac:dyDescent="0.3">
      <c r="A61" s="22"/>
      <c r="B61" s="45" t="s">
        <v>175</v>
      </c>
      <c r="C61" s="45" t="s">
        <v>176</v>
      </c>
      <c r="D61" s="45" t="s">
        <v>177</v>
      </c>
      <c r="E61" s="45" t="s">
        <v>178</v>
      </c>
      <c r="F61" s="45" t="s">
        <v>177</v>
      </c>
      <c r="G61" s="25">
        <v>450000</v>
      </c>
      <c r="H61" s="46" t="s">
        <v>43</v>
      </c>
      <c r="I61" s="30">
        <v>40746</v>
      </c>
      <c r="J61" s="30">
        <v>40750</v>
      </c>
      <c r="K61" s="30">
        <v>40762</v>
      </c>
      <c r="L61" s="30">
        <v>40784</v>
      </c>
      <c r="M61" s="30">
        <v>40819</v>
      </c>
      <c r="N61" s="30">
        <v>40856</v>
      </c>
      <c r="O61" s="31">
        <v>40793</v>
      </c>
      <c r="P61" s="59">
        <v>40800</v>
      </c>
      <c r="Q61" s="31">
        <v>40817</v>
      </c>
      <c r="R61" s="31">
        <v>41090</v>
      </c>
      <c r="S61" s="41" t="s">
        <v>73</v>
      </c>
      <c r="T61" s="60" t="s">
        <v>40</v>
      </c>
    </row>
    <row r="62" spans="1:20" s="21" customFormat="1" ht="33" customHeight="1" x14ac:dyDescent="0.3">
      <c r="A62" s="22"/>
      <c r="B62" s="45" t="s">
        <v>179</v>
      </c>
      <c r="C62" s="45" t="s">
        <v>180</v>
      </c>
      <c r="D62" s="45" t="s">
        <v>177</v>
      </c>
      <c r="E62" s="45" t="s">
        <v>181</v>
      </c>
      <c r="F62" s="45" t="s">
        <v>177</v>
      </c>
      <c r="G62" s="25">
        <v>1000000</v>
      </c>
      <c r="H62" s="46" t="s">
        <v>61</v>
      </c>
      <c r="I62" s="63" t="s">
        <v>182</v>
      </c>
      <c r="J62" s="63" t="s">
        <v>26</v>
      </c>
      <c r="K62" s="63" t="s">
        <v>26</v>
      </c>
      <c r="L62" s="63" t="s">
        <v>26</v>
      </c>
      <c r="M62" s="63" t="s">
        <v>26</v>
      </c>
      <c r="N62" s="63" t="s">
        <v>26</v>
      </c>
      <c r="O62" s="46" t="s">
        <v>26</v>
      </c>
      <c r="P62" s="46" t="s">
        <v>26</v>
      </c>
      <c r="Q62" s="46" t="s">
        <v>26</v>
      </c>
      <c r="R62" s="31">
        <v>41090</v>
      </c>
      <c r="S62" s="32" t="s">
        <v>39</v>
      </c>
      <c r="T62" s="33" t="s">
        <v>28</v>
      </c>
    </row>
    <row r="63" spans="1:20" s="21" customFormat="1" ht="33" customHeight="1" x14ac:dyDescent="0.3">
      <c r="A63" s="22"/>
      <c r="B63" s="45" t="s">
        <v>183</v>
      </c>
      <c r="C63" s="45" t="s">
        <v>184</v>
      </c>
      <c r="D63" s="45" t="s">
        <v>140</v>
      </c>
      <c r="E63" s="45" t="s">
        <v>185</v>
      </c>
      <c r="F63" s="45" t="s">
        <v>140</v>
      </c>
      <c r="G63" s="25">
        <v>400000</v>
      </c>
      <c r="H63" s="46" t="s">
        <v>61</v>
      </c>
      <c r="I63" s="63" t="s">
        <v>182</v>
      </c>
      <c r="J63" s="63" t="s">
        <v>26</v>
      </c>
      <c r="K63" s="63" t="s">
        <v>26</v>
      </c>
      <c r="L63" s="63" t="s">
        <v>26</v>
      </c>
      <c r="M63" s="63" t="s">
        <v>26</v>
      </c>
      <c r="N63" s="63" t="s">
        <v>26</v>
      </c>
      <c r="O63" s="46" t="s">
        <v>26</v>
      </c>
      <c r="P63" s="46" t="s">
        <v>26</v>
      </c>
      <c r="Q63" s="46" t="s">
        <v>26</v>
      </c>
      <c r="R63" s="31">
        <v>41090</v>
      </c>
      <c r="S63" s="32" t="s">
        <v>39</v>
      </c>
      <c r="T63" s="33" t="s">
        <v>28</v>
      </c>
    </row>
    <row r="64" spans="1:20" s="21" customFormat="1" ht="33" customHeight="1" x14ac:dyDescent="0.3">
      <c r="A64" s="22"/>
      <c r="B64" s="45" t="s">
        <v>186</v>
      </c>
      <c r="C64" s="45" t="s">
        <v>187</v>
      </c>
      <c r="D64" s="45" t="s">
        <v>177</v>
      </c>
      <c r="E64" s="45" t="s">
        <v>178</v>
      </c>
      <c r="F64" s="45" t="s">
        <v>177</v>
      </c>
      <c r="G64" s="25">
        <v>100000</v>
      </c>
      <c r="H64" s="46" t="s">
        <v>61</v>
      </c>
      <c r="I64" s="63" t="s">
        <v>188</v>
      </c>
      <c r="J64" s="63" t="s">
        <v>26</v>
      </c>
      <c r="K64" s="63" t="s">
        <v>26</v>
      </c>
      <c r="L64" s="63" t="s">
        <v>26</v>
      </c>
      <c r="M64" s="63" t="s">
        <v>26</v>
      </c>
      <c r="N64" s="63" t="s">
        <v>26</v>
      </c>
      <c r="O64" s="46" t="s">
        <v>26</v>
      </c>
      <c r="P64" s="46" t="s">
        <v>26</v>
      </c>
      <c r="Q64" s="46" t="s">
        <v>26</v>
      </c>
      <c r="R64" s="31">
        <v>40877</v>
      </c>
      <c r="S64" s="32" t="s">
        <v>39</v>
      </c>
      <c r="T64" s="33" t="s">
        <v>28</v>
      </c>
    </row>
    <row r="65" spans="1:20" s="21" customFormat="1" ht="33" customHeight="1" x14ac:dyDescent="0.3">
      <c r="A65" s="22"/>
      <c r="B65" s="45" t="s">
        <v>189</v>
      </c>
      <c r="C65" s="45" t="s">
        <v>190</v>
      </c>
      <c r="D65" s="45" t="s">
        <v>140</v>
      </c>
      <c r="E65" s="45" t="s">
        <v>191</v>
      </c>
      <c r="F65" s="45" t="s">
        <v>140</v>
      </c>
      <c r="G65" s="25">
        <v>150000</v>
      </c>
      <c r="H65" s="46" t="s">
        <v>192</v>
      </c>
      <c r="I65" s="63" t="s">
        <v>26</v>
      </c>
      <c r="J65" s="63" t="s">
        <v>26</v>
      </c>
      <c r="K65" s="63" t="s">
        <v>26</v>
      </c>
      <c r="L65" s="63" t="s">
        <v>26</v>
      </c>
      <c r="M65" s="63" t="s">
        <v>26</v>
      </c>
      <c r="N65" s="63" t="s">
        <v>26</v>
      </c>
      <c r="O65" s="46" t="s">
        <v>26</v>
      </c>
      <c r="P65" s="46" t="s">
        <v>26</v>
      </c>
      <c r="Q65" s="46" t="s">
        <v>26</v>
      </c>
      <c r="R65" s="31">
        <v>41090</v>
      </c>
      <c r="S65" s="75" t="s">
        <v>39</v>
      </c>
      <c r="T65" s="42" t="s">
        <v>40</v>
      </c>
    </row>
    <row r="66" spans="1:20" s="21" customFormat="1" ht="28.8" x14ac:dyDescent="0.3">
      <c r="A66" s="22"/>
      <c r="B66" s="45" t="s">
        <v>193</v>
      </c>
      <c r="C66" s="45" t="s">
        <v>194</v>
      </c>
      <c r="D66" s="45" t="s">
        <v>177</v>
      </c>
      <c r="E66" s="45" t="s">
        <v>178</v>
      </c>
      <c r="F66" s="45" t="s">
        <v>177</v>
      </c>
      <c r="G66" s="25">
        <v>30000</v>
      </c>
      <c r="H66" s="46" t="s">
        <v>61</v>
      </c>
      <c r="I66" s="30">
        <v>40754</v>
      </c>
      <c r="J66" s="63" t="s">
        <v>26</v>
      </c>
      <c r="K66" s="63" t="s">
        <v>26</v>
      </c>
      <c r="L66" s="63" t="s">
        <v>26</v>
      </c>
      <c r="M66" s="63" t="s">
        <v>26</v>
      </c>
      <c r="N66" s="63" t="s">
        <v>26</v>
      </c>
      <c r="O66" s="46" t="s">
        <v>26</v>
      </c>
      <c r="P66" s="46" t="s">
        <v>26</v>
      </c>
      <c r="Q66" s="46" t="s">
        <v>26</v>
      </c>
      <c r="R66" s="31">
        <v>40846</v>
      </c>
      <c r="S66" s="32" t="s">
        <v>39</v>
      </c>
      <c r="T66" s="33" t="s">
        <v>28</v>
      </c>
    </row>
    <row r="67" spans="1:20" s="21" customFormat="1" ht="33" customHeight="1" x14ac:dyDescent="0.3">
      <c r="A67" s="22"/>
      <c r="B67" s="45" t="s">
        <v>195</v>
      </c>
      <c r="C67" s="45" t="s">
        <v>196</v>
      </c>
      <c r="D67" s="45" t="s">
        <v>177</v>
      </c>
      <c r="E67" s="45" t="s">
        <v>197</v>
      </c>
      <c r="F67" s="45" t="s">
        <v>177</v>
      </c>
      <c r="G67" s="25">
        <v>150000</v>
      </c>
      <c r="H67" s="46" t="s">
        <v>61</v>
      </c>
      <c r="I67" s="30">
        <v>40746</v>
      </c>
      <c r="J67" s="63" t="s">
        <v>26</v>
      </c>
      <c r="K67" s="63" t="s">
        <v>26</v>
      </c>
      <c r="L67" s="63" t="s">
        <v>26</v>
      </c>
      <c r="M67" s="63" t="s">
        <v>26</v>
      </c>
      <c r="N67" s="63" t="s">
        <v>26</v>
      </c>
      <c r="O67" s="46" t="s">
        <v>26</v>
      </c>
      <c r="P67" s="46" t="s">
        <v>26</v>
      </c>
      <c r="Q67" s="46" t="s">
        <v>26</v>
      </c>
      <c r="R67" s="31">
        <v>41090</v>
      </c>
      <c r="S67" s="32" t="s">
        <v>39</v>
      </c>
      <c r="T67" s="33" t="s">
        <v>28</v>
      </c>
    </row>
    <row r="68" spans="1:20" s="21" customFormat="1" ht="33" customHeight="1" x14ac:dyDescent="0.3">
      <c r="A68" s="22"/>
      <c r="B68" s="45" t="s">
        <v>198</v>
      </c>
      <c r="C68" s="45" t="s">
        <v>199</v>
      </c>
      <c r="D68" s="45" t="s">
        <v>177</v>
      </c>
      <c r="E68" s="45" t="s">
        <v>197</v>
      </c>
      <c r="F68" s="45" t="s">
        <v>177</v>
      </c>
      <c r="G68" s="25">
        <v>250000</v>
      </c>
      <c r="H68" s="46" t="s">
        <v>61</v>
      </c>
      <c r="I68" s="30">
        <v>40746</v>
      </c>
      <c r="J68" s="63" t="s">
        <v>26</v>
      </c>
      <c r="K68" s="63" t="s">
        <v>26</v>
      </c>
      <c r="L68" s="63" t="s">
        <v>26</v>
      </c>
      <c r="M68" s="63" t="s">
        <v>26</v>
      </c>
      <c r="N68" s="63" t="s">
        <v>26</v>
      </c>
      <c r="O68" s="46" t="s">
        <v>26</v>
      </c>
      <c r="P68" s="46" t="s">
        <v>26</v>
      </c>
      <c r="Q68" s="46" t="s">
        <v>26</v>
      </c>
      <c r="R68" s="31">
        <v>41090</v>
      </c>
      <c r="S68" s="32" t="s">
        <v>39</v>
      </c>
      <c r="T68" s="33" t="s">
        <v>28</v>
      </c>
    </row>
    <row r="69" spans="1:20" s="21" customFormat="1" ht="33" customHeight="1" x14ac:dyDescent="0.3">
      <c r="A69" s="22"/>
      <c r="B69" s="45" t="s">
        <v>200</v>
      </c>
      <c r="C69" s="45" t="s">
        <v>201</v>
      </c>
      <c r="D69" s="45" t="s">
        <v>177</v>
      </c>
      <c r="E69" s="45" t="s">
        <v>197</v>
      </c>
      <c r="F69" s="45" t="s">
        <v>177</v>
      </c>
      <c r="G69" s="25">
        <v>200000</v>
      </c>
      <c r="H69" s="46" t="s">
        <v>61</v>
      </c>
      <c r="I69" s="30">
        <v>40746</v>
      </c>
      <c r="J69" s="63" t="s">
        <v>26</v>
      </c>
      <c r="K69" s="63" t="s">
        <v>26</v>
      </c>
      <c r="L69" s="63" t="s">
        <v>26</v>
      </c>
      <c r="M69" s="63" t="s">
        <v>26</v>
      </c>
      <c r="N69" s="63" t="s">
        <v>26</v>
      </c>
      <c r="O69" s="46" t="s">
        <v>26</v>
      </c>
      <c r="P69" s="46" t="s">
        <v>26</v>
      </c>
      <c r="Q69" s="46" t="s">
        <v>26</v>
      </c>
      <c r="R69" s="31">
        <v>41090</v>
      </c>
      <c r="S69" s="32" t="s">
        <v>39</v>
      </c>
      <c r="T69" s="33" t="s">
        <v>28</v>
      </c>
    </row>
    <row r="70" spans="1:20" s="21" customFormat="1" ht="33" customHeight="1" x14ac:dyDescent="0.3">
      <c r="A70" s="22"/>
      <c r="B70" s="45" t="s">
        <v>202</v>
      </c>
      <c r="C70" s="45" t="s">
        <v>203</v>
      </c>
      <c r="D70" s="45" t="s">
        <v>177</v>
      </c>
      <c r="E70" s="45" t="s">
        <v>181</v>
      </c>
      <c r="F70" s="45" t="s">
        <v>177</v>
      </c>
      <c r="G70" s="25">
        <v>200000</v>
      </c>
      <c r="H70" s="46" t="s">
        <v>61</v>
      </c>
      <c r="I70" s="30">
        <v>40746</v>
      </c>
      <c r="J70" s="63" t="s">
        <v>26</v>
      </c>
      <c r="K70" s="63" t="s">
        <v>26</v>
      </c>
      <c r="L70" s="63" t="s">
        <v>26</v>
      </c>
      <c r="M70" s="63" t="s">
        <v>26</v>
      </c>
      <c r="N70" s="63" t="s">
        <v>26</v>
      </c>
      <c r="O70" s="46" t="s">
        <v>26</v>
      </c>
      <c r="P70" s="46" t="s">
        <v>26</v>
      </c>
      <c r="Q70" s="46" t="s">
        <v>26</v>
      </c>
      <c r="R70" s="31">
        <v>41090</v>
      </c>
      <c r="S70" s="32" t="s">
        <v>39</v>
      </c>
      <c r="T70" s="33" t="s">
        <v>28</v>
      </c>
    </row>
    <row r="71" spans="1:20" s="61" customFormat="1" ht="33" customHeight="1" x14ac:dyDescent="0.3">
      <c r="A71" s="22"/>
      <c r="B71" s="45" t="s">
        <v>204</v>
      </c>
      <c r="C71" s="45" t="s">
        <v>205</v>
      </c>
      <c r="D71" s="45" t="s">
        <v>140</v>
      </c>
      <c r="E71" s="45" t="s">
        <v>191</v>
      </c>
      <c r="F71" s="45" t="s">
        <v>140</v>
      </c>
      <c r="G71" s="25">
        <v>500000</v>
      </c>
      <c r="H71" s="45" t="s">
        <v>50</v>
      </c>
      <c r="I71" s="58">
        <v>40746</v>
      </c>
      <c r="J71" s="58">
        <v>40766</v>
      </c>
      <c r="K71" s="58">
        <v>40762</v>
      </c>
      <c r="L71" s="58">
        <v>40781</v>
      </c>
      <c r="M71" s="58">
        <v>40784</v>
      </c>
      <c r="N71" s="58">
        <v>40788</v>
      </c>
      <c r="O71" s="59">
        <v>40793</v>
      </c>
      <c r="P71" s="59">
        <v>40800</v>
      </c>
      <c r="Q71" s="59">
        <v>40817</v>
      </c>
      <c r="R71" s="59">
        <v>40939</v>
      </c>
      <c r="S71" s="75" t="s">
        <v>39</v>
      </c>
      <c r="T71" s="33" t="s">
        <v>28</v>
      </c>
    </row>
    <row r="72" spans="1:20" s="21" customFormat="1" ht="33" customHeight="1" x14ac:dyDescent="0.3">
      <c r="A72" s="22"/>
      <c r="B72" s="45" t="s">
        <v>206</v>
      </c>
      <c r="C72" s="45" t="s">
        <v>207</v>
      </c>
      <c r="D72" s="45" t="s">
        <v>177</v>
      </c>
      <c r="E72" s="45" t="s">
        <v>181</v>
      </c>
      <c r="F72" s="45" t="s">
        <v>140</v>
      </c>
      <c r="G72" s="25">
        <v>150000</v>
      </c>
      <c r="H72" s="46" t="s">
        <v>61</v>
      </c>
      <c r="I72" s="58">
        <v>40754</v>
      </c>
      <c r="J72" s="63" t="s">
        <v>26</v>
      </c>
      <c r="K72" s="63" t="s">
        <v>26</v>
      </c>
      <c r="L72" s="63" t="s">
        <v>26</v>
      </c>
      <c r="M72" s="63" t="s">
        <v>26</v>
      </c>
      <c r="N72" s="63" t="s">
        <v>26</v>
      </c>
      <c r="O72" s="46" t="s">
        <v>26</v>
      </c>
      <c r="P72" s="46" t="s">
        <v>26</v>
      </c>
      <c r="Q72" s="46" t="s">
        <v>26</v>
      </c>
      <c r="R72" s="31">
        <v>40785</v>
      </c>
      <c r="S72" s="75" t="s">
        <v>39</v>
      </c>
      <c r="T72" s="42" t="s">
        <v>40</v>
      </c>
    </row>
    <row r="73" spans="1:20" s="21" customFormat="1" ht="33" customHeight="1" x14ac:dyDescent="0.3">
      <c r="A73" s="22"/>
      <c r="B73" s="45" t="s">
        <v>208</v>
      </c>
      <c r="C73" s="45" t="s">
        <v>209</v>
      </c>
      <c r="D73" s="45" t="s">
        <v>177</v>
      </c>
      <c r="E73" s="45" t="s">
        <v>197</v>
      </c>
      <c r="F73" s="45" t="s">
        <v>140</v>
      </c>
      <c r="G73" s="25">
        <v>200000</v>
      </c>
      <c r="H73" s="46" t="s">
        <v>61</v>
      </c>
      <c r="I73" s="30">
        <v>40750</v>
      </c>
      <c r="J73" s="63" t="s">
        <v>26</v>
      </c>
      <c r="K73" s="63" t="s">
        <v>26</v>
      </c>
      <c r="L73" s="63" t="s">
        <v>26</v>
      </c>
      <c r="M73" s="63" t="s">
        <v>26</v>
      </c>
      <c r="N73" s="63" t="s">
        <v>26</v>
      </c>
      <c r="O73" s="46" t="s">
        <v>26</v>
      </c>
      <c r="P73" s="46" t="s">
        <v>26</v>
      </c>
      <c r="Q73" s="31">
        <v>40753</v>
      </c>
      <c r="R73" s="31">
        <v>40761</v>
      </c>
      <c r="S73" s="75" t="s">
        <v>39</v>
      </c>
      <c r="T73" s="42" t="s">
        <v>40</v>
      </c>
    </row>
    <row r="74" spans="1:20" s="21" customFormat="1" ht="33" customHeight="1" thickBot="1" x14ac:dyDescent="0.35">
      <c r="A74" s="22"/>
      <c r="B74" s="45"/>
      <c r="C74" s="45"/>
      <c r="D74" s="45"/>
      <c r="E74" s="45"/>
      <c r="F74" s="45"/>
      <c r="G74" s="66">
        <f>SUM(G61:G73)</f>
        <v>3780000</v>
      </c>
      <c r="H74" s="46"/>
      <c r="I74" s="63"/>
      <c r="J74" s="63"/>
      <c r="K74" s="63"/>
      <c r="L74" s="63"/>
      <c r="M74" s="63"/>
      <c r="N74" s="63"/>
      <c r="O74" s="46"/>
      <c r="P74" s="46"/>
      <c r="Q74" s="46"/>
      <c r="R74" s="46"/>
      <c r="S74" s="32"/>
      <c r="T74" s="33"/>
    </row>
    <row r="75" spans="1:20" s="21" customFormat="1" ht="22.5" customHeight="1" x14ac:dyDescent="0.3">
      <c r="A75" s="67">
        <v>7</v>
      </c>
      <c r="B75" s="14"/>
      <c r="C75" s="14" t="s">
        <v>210</v>
      </c>
      <c r="D75" s="68"/>
      <c r="E75" s="68"/>
      <c r="F75" s="68"/>
      <c r="G75" s="14"/>
      <c r="H75" s="14"/>
      <c r="I75" s="69"/>
      <c r="J75" s="69"/>
      <c r="K75" s="69"/>
      <c r="L75" s="69"/>
      <c r="M75" s="69"/>
      <c r="N75" s="69"/>
      <c r="O75" s="14"/>
      <c r="P75" s="14"/>
      <c r="Q75" s="14"/>
      <c r="R75" s="14"/>
      <c r="S75" s="70"/>
      <c r="T75" s="76"/>
    </row>
    <row r="76" spans="1:20" s="61" customFormat="1" ht="77.25" customHeight="1" x14ac:dyDescent="0.3">
      <c r="A76" s="22"/>
      <c r="B76" s="45" t="s">
        <v>211</v>
      </c>
      <c r="C76" s="45" t="s">
        <v>212</v>
      </c>
      <c r="D76" s="45" t="s">
        <v>31</v>
      </c>
      <c r="E76" s="45" t="s">
        <v>213</v>
      </c>
      <c r="F76" s="45" t="s">
        <v>31</v>
      </c>
      <c r="G76" s="25">
        <v>1000000</v>
      </c>
      <c r="H76" s="78" t="s">
        <v>43</v>
      </c>
      <c r="I76" s="57">
        <v>40746</v>
      </c>
      <c r="J76" s="58">
        <v>40765</v>
      </c>
      <c r="K76" s="58">
        <v>40769</v>
      </c>
      <c r="L76" s="58">
        <v>40788</v>
      </c>
      <c r="M76" s="58">
        <v>40819</v>
      </c>
      <c r="N76" s="58">
        <v>40856</v>
      </c>
      <c r="O76" s="59">
        <v>40793</v>
      </c>
      <c r="P76" s="59">
        <v>40800</v>
      </c>
      <c r="Q76" s="59">
        <v>40817</v>
      </c>
      <c r="R76" s="59">
        <v>40999</v>
      </c>
      <c r="S76" s="41" t="s">
        <v>73</v>
      </c>
      <c r="T76" s="60" t="s">
        <v>40</v>
      </c>
    </row>
    <row r="77" spans="1:20" s="21" customFormat="1" ht="33" customHeight="1" thickBot="1" x14ac:dyDescent="0.35">
      <c r="A77" s="22"/>
      <c r="B77" s="45"/>
      <c r="C77" s="45"/>
      <c r="D77" s="45"/>
      <c r="E77" s="45"/>
      <c r="F77" s="45"/>
      <c r="G77" s="66">
        <f>SUM(G76)</f>
        <v>1000000</v>
      </c>
      <c r="H77" s="46"/>
      <c r="I77" s="63"/>
      <c r="J77" s="63"/>
      <c r="K77" s="63"/>
      <c r="L77" s="63"/>
      <c r="M77" s="63"/>
      <c r="N77" s="63"/>
      <c r="O77" s="46"/>
      <c r="P77" s="46"/>
      <c r="Q77" s="46"/>
      <c r="R77" s="46"/>
      <c r="S77" s="32"/>
      <c r="T77" s="33"/>
    </row>
    <row r="78" spans="1:20" s="21" customFormat="1" ht="21" customHeight="1" x14ac:dyDescent="0.3">
      <c r="A78" s="67">
        <v>8</v>
      </c>
      <c r="B78" s="14"/>
      <c r="C78" s="14" t="s">
        <v>214</v>
      </c>
      <c r="D78" s="68"/>
      <c r="E78" s="68"/>
      <c r="F78" s="68"/>
      <c r="G78" s="14"/>
      <c r="H78" s="14"/>
      <c r="I78" s="69"/>
      <c r="J78" s="69"/>
      <c r="K78" s="69"/>
      <c r="L78" s="69"/>
      <c r="M78" s="69"/>
      <c r="N78" s="69"/>
      <c r="O78" s="14"/>
      <c r="P78" s="14"/>
      <c r="Q78" s="14"/>
      <c r="R78" s="14"/>
      <c r="S78" s="70"/>
      <c r="T78" s="76"/>
    </row>
    <row r="79" spans="1:20" s="61" customFormat="1" ht="33" customHeight="1" x14ac:dyDescent="0.3">
      <c r="A79" s="22"/>
      <c r="B79" s="45" t="s">
        <v>215</v>
      </c>
      <c r="C79" s="45" t="s">
        <v>216</v>
      </c>
      <c r="D79" s="45" t="s">
        <v>31</v>
      </c>
      <c r="E79" s="45" t="s">
        <v>217</v>
      </c>
      <c r="F79" s="45" t="s">
        <v>31</v>
      </c>
      <c r="G79" s="25">
        <v>100000</v>
      </c>
      <c r="H79" s="46" t="s">
        <v>61</v>
      </c>
      <c r="I79" s="74" t="s">
        <v>188</v>
      </c>
      <c r="J79" s="74" t="s">
        <v>26</v>
      </c>
      <c r="K79" s="74" t="s">
        <v>26</v>
      </c>
      <c r="L79" s="74" t="s">
        <v>26</v>
      </c>
      <c r="M79" s="74" t="s">
        <v>26</v>
      </c>
      <c r="N79" s="74" t="s">
        <v>26</v>
      </c>
      <c r="O79" s="45" t="s">
        <v>26</v>
      </c>
      <c r="P79" s="45" t="s">
        <v>26</v>
      </c>
      <c r="Q79" s="45" t="s">
        <v>26</v>
      </c>
      <c r="R79" s="59">
        <v>41059</v>
      </c>
      <c r="S79" s="75" t="s">
        <v>39</v>
      </c>
      <c r="T79" s="33" t="s">
        <v>28</v>
      </c>
    </row>
    <row r="80" spans="1:20" s="21" customFormat="1" ht="19.5" customHeight="1" thickBot="1" x14ac:dyDescent="0.35">
      <c r="A80" s="22"/>
      <c r="B80" s="45"/>
      <c r="C80" s="45"/>
      <c r="D80" s="45"/>
      <c r="E80" s="45"/>
      <c r="F80" s="45"/>
      <c r="G80" s="66">
        <f>SUM(G79)</f>
        <v>100000</v>
      </c>
      <c r="H80" s="46"/>
      <c r="I80" s="63"/>
      <c r="J80" s="63"/>
      <c r="K80" s="63"/>
      <c r="L80" s="63"/>
      <c r="M80" s="63"/>
      <c r="N80" s="63"/>
      <c r="O80" s="46"/>
      <c r="P80" s="46"/>
      <c r="Q80" s="46"/>
      <c r="R80" s="46"/>
      <c r="S80" s="32"/>
      <c r="T80" s="33"/>
    </row>
    <row r="81" spans="1:20" s="21" customFormat="1" ht="24.75" customHeight="1" x14ac:dyDescent="0.3">
      <c r="A81" s="67">
        <v>9</v>
      </c>
      <c r="B81" s="14"/>
      <c r="C81" s="14" t="s">
        <v>218</v>
      </c>
      <c r="D81" s="68"/>
      <c r="E81" s="68"/>
      <c r="F81" s="68"/>
      <c r="G81" s="14"/>
      <c r="H81" s="14"/>
      <c r="I81" s="69"/>
      <c r="J81" s="69"/>
      <c r="K81" s="69"/>
      <c r="L81" s="69"/>
      <c r="M81" s="69"/>
      <c r="N81" s="69"/>
      <c r="O81" s="14"/>
      <c r="P81" s="14"/>
      <c r="Q81" s="14"/>
      <c r="R81" s="14"/>
      <c r="S81" s="70"/>
      <c r="T81" s="76"/>
    </row>
    <row r="82" spans="1:20" s="61" customFormat="1" ht="43.2" x14ac:dyDescent="0.3">
      <c r="A82" s="22"/>
      <c r="B82" s="45" t="s">
        <v>219</v>
      </c>
      <c r="C82" s="45" t="s">
        <v>220</v>
      </c>
      <c r="D82" s="45" t="s">
        <v>177</v>
      </c>
      <c r="E82" s="45" t="s">
        <v>181</v>
      </c>
      <c r="F82" s="45" t="s">
        <v>177</v>
      </c>
      <c r="G82" s="25">
        <v>75000</v>
      </c>
      <c r="H82" s="46" t="s">
        <v>61</v>
      </c>
      <c r="I82" s="74" t="s">
        <v>188</v>
      </c>
      <c r="J82" s="74" t="s">
        <v>26</v>
      </c>
      <c r="K82" s="74" t="s">
        <v>26</v>
      </c>
      <c r="L82" s="74" t="s">
        <v>26</v>
      </c>
      <c r="M82" s="74" t="s">
        <v>26</v>
      </c>
      <c r="N82" s="74" t="s">
        <v>26</v>
      </c>
      <c r="O82" s="45" t="s">
        <v>26</v>
      </c>
      <c r="P82" s="45" t="s">
        <v>26</v>
      </c>
      <c r="Q82" s="45" t="s">
        <v>26</v>
      </c>
      <c r="R82" s="59">
        <v>41090</v>
      </c>
      <c r="S82" s="75" t="s">
        <v>39</v>
      </c>
      <c r="T82" s="33" t="s">
        <v>28</v>
      </c>
    </row>
    <row r="83" spans="1:20" s="21" customFormat="1" ht="21.75" customHeight="1" thickBot="1" x14ac:dyDescent="0.35">
      <c r="A83" s="22"/>
      <c r="B83" s="45"/>
      <c r="C83" s="45"/>
      <c r="D83" s="45"/>
      <c r="E83" s="45"/>
      <c r="F83" s="45"/>
      <c r="G83" s="66">
        <f>SUM(G82)</f>
        <v>75000</v>
      </c>
      <c r="H83" s="46"/>
      <c r="I83" s="63"/>
      <c r="J83" s="63"/>
      <c r="K83" s="63"/>
      <c r="L83" s="63"/>
      <c r="M83" s="63"/>
      <c r="N83" s="63"/>
      <c r="O83" s="46"/>
      <c r="P83" s="46"/>
      <c r="Q83" s="46"/>
      <c r="R83" s="46"/>
      <c r="S83" s="32"/>
      <c r="T83" s="33"/>
    </row>
    <row r="84" spans="1:20" s="21" customFormat="1" ht="21" customHeight="1" x14ac:dyDescent="0.3">
      <c r="A84" s="67">
        <v>10</v>
      </c>
      <c r="B84" s="14"/>
      <c r="C84" s="14" t="s">
        <v>221</v>
      </c>
      <c r="D84" s="68"/>
      <c r="E84" s="68"/>
      <c r="F84" s="68"/>
      <c r="G84" s="14"/>
      <c r="H84" s="14"/>
      <c r="I84" s="69"/>
      <c r="J84" s="69"/>
      <c r="K84" s="69"/>
      <c r="L84" s="69"/>
      <c r="M84" s="69"/>
      <c r="N84" s="69"/>
      <c r="O84" s="14"/>
      <c r="P84" s="14"/>
      <c r="Q84" s="14"/>
      <c r="R84" s="14"/>
      <c r="S84" s="70"/>
      <c r="T84" s="76"/>
    </row>
    <row r="85" spans="1:20" s="21" customFormat="1" ht="33" customHeight="1" x14ac:dyDescent="0.3">
      <c r="A85" s="79"/>
      <c r="B85" s="45" t="s">
        <v>222</v>
      </c>
      <c r="C85" s="45" t="s">
        <v>223</v>
      </c>
      <c r="D85" s="45" t="s">
        <v>177</v>
      </c>
      <c r="E85" s="45" t="s">
        <v>224</v>
      </c>
      <c r="F85" s="45" t="s">
        <v>177</v>
      </c>
      <c r="G85" s="25">
        <v>300000</v>
      </c>
      <c r="H85" s="46" t="s">
        <v>61</v>
      </c>
      <c r="I85" s="30">
        <v>40602</v>
      </c>
      <c r="J85" s="63" t="s">
        <v>26</v>
      </c>
      <c r="K85" s="63" t="s">
        <v>26</v>
      </c>
      <c r="L85" s="63" t="s">
        <v>26</v>
      </c>
      <c r="M85" s="63" t="s">
        <v>26</v>
      </c>
      <c r="N85" s="63" t="s">
        <v>26</v>
      </c>
      <c r="O85" s="46" t="s">
        <v>26</v>
      </c>
      <c r="P85" s="46" t="s">
        <v>26</v>
      </c>
      <c r="Q85" s="31">
        <v>40602</v>
      </c>
      <c r="R85" s="31">
        <v>40633</v>
      </c>
      <c r="S85" s="32" t="s">
        <v>39</v>
      </c>
      <c r="T85" s="33" t="s">
        <v>28</v>
      </c>
    </row>
    <row r="86" spans="1:20" s="21" customFormat="1" ht="33" customHeight="1" x14ac:dyDescent="0.3">
      <c r="A86" s="79"/>
      <c r="B86" s="45" t="s">
        <v>225</v>
      </c>
      <c r="C86" s="45" t="s">
        <v>226</v>
      </c>
      <c r="D86" s="45" t="s">
        <v>177</v>
      </c>
      <c r="E86" s="45" t="s">
        <v>224</v>
      </c>
      <c r="F86" s="45" t="s">
        <v>177</v>
      </c>
      <c r="G86" s="25">
        <v>400000</v>
      </c>
      <c r="H86" s="46" t="s">
        <v>61</v>
      </c>
      <c r="I86" s="30">
        <v>40633</v>
      </c>
      <c r="J86" s="63" t="s">
        <v>26</v>
      </c>
      <c r="K86" s="63" t="s">
        <v>26</v>
      </c>
      <c r="L86" s="63" t="s">
        <v>26</v>
      </c>
      <c r="M86" s="63" t="s">
        <v>26</v>
      </c>
      <c r="N86" s="63" t="s">
        <v>26</v>
      </c>
      <c r="O86" s="46" t="s">
        <v>26</v>
      </c>
      <c r="P86" s="46" t="s">
        <v>26</v>
      </c>
      <c r="Q86" s="31">
        <v>40633</v>
      </c>
      <c r="R86" s="31">
        <v>40694</v>
      </c>
      <c r="S86" s="32" t="s">
        <v>39</v>
      </c>
      <c r="T86" s="33" t="s">
        <v>28</v>
      </c>
    </row>
    <row r="87" spans="1:20" s="21" customFormat="1" ht="33" customHeight="1" x14ac:dyDescent="0.3">
      <c r="A87" s="79"/>
      <c r="B87" s="45" t="s">
        <v>227</v>
      </c>
      <c r="C87" s="45" t="s">
        <v>228</v>
      </c>
      <c r="D87" s="45" t="s">
        <v>177</v>
      </c>
      <c r="E87" s="45" t="s">
        <v>224</v>
      </c>
      <c r="F87" s="45" t="s">
        <v>177</v>
      </c>
      <c r="G87" s="25">
        <v>100000</v>
      </c>
      <c r="H87" s="46" t="s">
        <v>61</v>
      </c>
      <c r="I87" s="30">
        <v>40787</v>
      </c>
      <c r="J87" s="63" t="s">
        <v>26</v>
      </c>
      <c r="K87" s="63" t="s">
        <v>26</v>
      </c>
      <c r="L87" s="63" t="s">
        <v>26</v>
      </c>
      <c r="M87" s="63" t="s">
        <v>26</v>
      </c>
      <c r="N87" s="63" t="s">
        <v>26</v>
      </c>
      <c r="O87" s="46" t="s">
        <v>26</v>
      </c>
      <c r="P87" s="46" t="s">
        <v>26</v>
      </c>
      <c r="Q87" s="31">
        <v>40787</v>
      </c>
      <c r="R87" s="31">
        <v>40847</v>
      </c>
      <c r="S87" s="32" t="s">
        <v>39</v>
      </c>
      <c r="T87" s="33" t="s">
        <v>28</v>
      </c>
    </row>
    <row r="88" spans="1:20" s="21" customFormat="1" ht="33" customHeight="1" x14ac:dyDescent="0.3">
      <c r="A88" s="22"/>
      <c r="B88" s="45" t="s">
        <v>229</v>
      </c>
      <c r="C88" s="45" t="s">
        <v>230</v>
      </c>
      <c r="D88" s="45" t="s">
        <v>177</v>
      </c>
      <c r="E88" s="45" t="s">
        <v>224</v>
      </c>
      <c r="F88" s="45" t="s">
        <v>177</v>
      </c>
      <c r="G88" s="25">
        <v>100000</v>
      </c>
      <c r="H88" s="46" t="s">
        <v>61</v>
      </c>
      <c r="I88" s="30">
        <v>40817</v>
      </c>
      <c r="J88" s="63" t="s">
        <v>26</v>
      </c>
      <c r="K88" s="63" t="s">
        <v>26</v>
      </c>
      <c r="L88" s="63" t="s">
        <v>26</v>
      </c>
      <c r="M88" s="63" t="s">
        <v>26</v>
      </c>
      <c r="N88" s="63" t="s">
        <v>26</v>
      </c>
      <c r="O88" s="46" t="s">
        <v>26</v>
      </c>
      <c r="P88" s="46" t="s">
        <v>26</v>
      </c>
      <c r="Q88" s="31">
        <v>40817</v>
      </c>
      <c r="R88" s="31">
        <v>40877</v>
      </c>
      <c r="S88" s="32" t="s">
        <v>39</v>
      </c>
      <c r="T88" s="33" t="s">
        <v>28</v>
      </c>
    </row>
    <row r="89" spans="1:20" s="21" customFormat="1" ht="33" customHeight="1" thickBot="1" x14ac:dyDescent="0.35">
      <c r="A89" s="79"/>
      <c r="B89" s="80"/>
      <c r="C89" s="45"/>
      <c r="D89" s="45"/>
      <c r="E89" s="45"/>
      <c r="F89" s="45"/>
      <c r="G89" s="66">
        <f>SUM(G85:G88)</f>
        <v>900000</v>
      </c>
      <c r="H89" s="46"/>
      <c r="I89" s="63"/>
      <c r="J89" s="63"/>
      <c r="K89" s="63"/>
      <c r="L89" s="63"/>
      <c r="M89" s="63"/>
      <c r="N89" s="63"/>
      <c r="O89" s="46"/>
      <c r="P89" s="46"/>
      <c r="Q89" s="46"/>
      <c r="R89" s="46"/>
      <c r="S89" s="32"/>
      <c r="T89" s="33"/>
    </row>
    <row r="90" spans="1:20" s="21" customFormat="1" ht="25.5" customHeight="1" x14ac:dyDescent="0.3">
      <c r="A90" s="67">
        <v>11</v>
      </c>
      <c r="B90" s="14"/>
      <c r="C90" s="14" t="s">
        <v>231</v>
      </c>
      <c r="D90" s="68"/>
      <c r="E90" s="68"/>
      <c r="F90" s="68"/>
      <c r="G90" s="14"/>
      <c r="H90" s="14"/>
      <c r="I90" s="69"/>
      <c r="J90" s="69"/>
      <c r="K90" s="69"/>
      <c r="L90" s="69"/>
      <c r="M90" s="69"/>
      <c r="N90" s="69"/>
      <c r="O90" s="14"/>
      <c r="P90" s="14"/>
      <c r="Q90" s="14"/>
      <c r="R90" s="14"/>
      <c r="S90" s="70"/>
      <c r="T90" s="76"/>
    </row>
    <row r="91" spans="1:20" s="21" customFormat="1" ht="43.2" x14ac:dyDescent="0.3">
      <c r="A91" s="79"/>
      <c r="B91" s="45" t="s">
        <v>232</v>
      </c>
      <c r="C91" s="45" t="s">
        <v>233</v>
      </c>
      <c r="D91" s="45" t="s">
        <v>127</v>
      </c>
      <c r="E91" s="45" t="s">
        <v>234</v>
      </c>
      <c r="F91" s="45" t="s">
        <v>127</v>
      </c>
      <c r="G91" s="25">
        <v>1000000</v>
      </c>
      <c r="H91" s="46" t="s">
        <v>235</v>
      </c>
      <c r="I91" s="63" t="s">
        <v>26</v>
      </c>
      <c r="J91" s="63" t="s">
        <v>26</v>
      </c>
      <c r="K91" s="63" t="s">
        <v>26</v>
      </c>
      <c r="L91" s="63" t="s">
        <v>26</v>
      </c>
      <c r="M91" s="63" t="s">
        <v>26</v>
      </c>
      <c r="N91" s="63" t="s">
        <v>26</v>
      </c>
      <c r="O91" s="46" t="s">
        <v>26</v>
      </c>
      <c r="P91" s="59" t="s">
        <v>236</v>
      </c>
      <c r="Q91" s="59">
        <v>40786</v>
      </c>
      <c r="R91" s="59">
        <v>40816</v>
      </c>
      <c r="S91" s="75" t="s">
        <v>39</v>
      </c>
      <c r="T91" s="42" t="s">
        <v>40</v>
      </c>
    </row>
    <row r="92" spans="1:20" s="21" customFormat="1" ht="28.8" x14ac:dyDescent="0.3">
      <c r="A92" s="79"/>
      <c r="B92" s="45" t="s">
        <v>237</v>
      </c>
      <c r="C92" s="45" t="s">
        <v>238</v>
      </c>
      <c r="D92" s="45" t="s">
        <v>127</v>
      </c>
      <c r="E92" s="45" t="s">
        <v>234</v>
      </c>
      <c r="F92" s="45" t="s">
        <v>127</v>
      </c>
      <c r="G92" s="25">
        <v>2000000</v>
      </c>
      <c r="H92" s="46" t="s">
        <v>235</v>
      </c>
      <c r="I92" s="63" t="s">
        <v>26</v>
      </c>
      <c r="J92" s="63" t="s">
        <v>26</v>
      </c>
      <c r="K92" s="63" t="s">
        <v>26</v>
      </c>
      <c r="L92" s="63" t="s">
        <v>26</v>
      </c>
      <c r="M92" s="63" t="s">
        <v>26</v>
      </c>
      <c r="N92" s="63" t="s">
        <v>26</v>
      </c>
      <c r="O92" s="46" t="s">
        <v>26</v>
      </c>
      <c r="P92" s="59">
        <v>40786</v>
      </c>
      <c r="Q92" s="59">
        <v>40786</v>
      </c>
      <c r="R92" s="59">
        <v>40816</v>
      </c>
      <c r="S92" s="75" t="s">
        <v>39</v>
      </c>
      <c r="T92" s="33" t="s">
        <v>28</v>
      </c>
    </row>
    <row r="93" spans="1:20" s="21" customFormat="1" x14ac:dyDescent="0.3">
      <c r="A93" s="81"/>
      <c r="B93" s="82"/>
      <c r="C93" s="82"/>
      <c r="D93" s="46"/>
      <c r="E93" s="46"/>
      <c r="F93" s="46"/>
      <c r="G93" s="66">
        <f>SUM(G91:G92)</f>
        <v>3000000</v>
      </c>
      <c r="H93" s="46"/>
      <c r="I93" s="63"/>
      <c r="J93" s="63"/>
      <c r="K93" s="63"/>
      <c r="L93" s="63"/>
      <c r="M93" s="63"/>
      <c r="N93" s="63"/>
      <c r="O93" s="46"/>
      <c r="P93" s="46"/>
      <c r="Q93" s="46"/>
      <c r="R93" s="46"/>
      <c r="S93" s="32"/>
      <c r="T93" s="33"/>
    </row>
    <row r="94" spans="1:20" s="89" customFormat="1" ht="16.2" thickBot="1" x14ac:dyDescent="0.35">
      <c r="A94" s="83"/>
      <c r="B94" s="84"/>
      <c r="C94" s="84"/>
      <c r="D94" s="84"/>
      <c r="E94" s="84"/>
      <c r="F94" s="84"/>
      <c r="G94" s="85"/>
      <c r="H94" s="84"/>
      <c r="I94" s="86"/>
      <c r="J94" s="86"/>
      <c r="K94" s="86"/>
      <c r="L94" s="86"/>
      <c r="M94" s="86"/>
      <c r="N94" s="86"/>
      <c r="O94" s="84"/>
      <c r="P94" s="84"/>
      <c r="Q94" s="84"/>
      <c r="R94" s="84"/>
      <c r="S94" s="87"/>
      <c r="T94" s="88"/>
    </row>
    <row r="95" spans="1:20" s="89" customFormat="1" ht="15.6" x14ac:dyDescent="0.3">
      <c r="A95" s="90"/>
      <c r="B95" s="90"/>
      <c r="C95" s="90"/>
      <c r="D95" s="90"/>
      <c r="E95" s="90"/>
      <c r="F95" s="90"/>
      <c r="G95" s="91">
        <f>G16+G33+G41+G47+G59+G74+G77+G83+G89+G93+G80</f>
        <v>43730000</v>
      </c>
      <c r="I95" s="92"/>
      <c r="J95" s="92"/>
      <c r="K95" s="92"/>
      <c r="L95" s="92"/>
      <c r="M95" s="92"/>
      <c r="N95" s="92"/>
      <c r="R95" s="93"/>
      <c r="T95" s="92"/>
    </row>
  </sheetData>
  <mergeCells count="2">
    <mergeCell ref="A1:O1"/>
    <mergeCell ref="G51:G52"/>
  </mergeCells>
  <pageMargins left="0.39370078740157483" right="0.23622047244094491" top="0.62992125984251968" bottom="0.55118110236220474" header="0.31496062992125984" footer="0.31496062992125984"/>
  <pageSetup paperSize="9" scale="56" fitToHeight="6" orientation="landscape" r:id="rId1"/>
  <rowBreaks count="1" manualBreakCount="1">
    <brk id="5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Q4</vt:lpstr>
      <vt:lpstr>'Q4'!Print_Titles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kmakgobela</dc:creator>
  <cp:lastModifiedBy>Nadine Laubscher</cp:lastModifiedBy>
  <cp:lastPrinted>2012-09-25T08:43:29Z</cp:lastPrinted>
  <dcterms:created xsi:type="dcterms:W3CDTF">2012-09-03T07:47:10Z</dcterms:created>
  <dcterms:modified xsi:type="dcterms:W3CDTF">2012-09-25T08:43:34Z</dcterms:modified>
</cp:coreProperties>
</file>